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585" activeTab="0"/>
  </bookViews>
  <sheets>
    <sheet name="Форма TS-4" sheetId="1" r:id="rId1"/>
  </sheets>
  <externalReferences>
    <externalReference r:id="rId4"/>
    <externalReference r:id="rId5"/>
    <externalReference r:id="rId6"/>
    <externalReference r:id="rId7"/>
  </externalReferences>
  <definedNames>
    <definedName name="activity">'[1]Титульный'!$G$27</definedName>
    <definedName name="checkBC_1">#REF!</definedName>
    <definedName name="fil">'[1]Титульный'!$G$22</definedName>
    <definedName name="hyp_add_price">#REF!</definedName>
    <definedName name="is_two_part_tariff_no">#REF!,#REF!,#REF!,#REF!</definedName>
    <definedName name="is_two_part_tariff_no_eu">'[2]et_union'!$Q$32,'[2]et_union'!$N$32,'[2]et_union'!$K$32,'[2]et_union'!$H$32</definedName>
    <definedName name="is_two_part_tariff_yes">#REF!,#REF!,#REF!,#REF!</definedName>
    <definedName name="is_two_part_tariff_yes_eu">'[2]et_union'!$I$32:$J$32,'[2]et_union'!$L$32:$M$32,'[2]et_union'!$O$32:$P$32,'[2]et_union'!$R$32:$S$32</definedName>
    <definedName name="kind_of_fuels">'[1]TEHSHEET'!$K$2:$K$29</definedName>
    <definedName name="kind_of_purchase_method">'[1]TEHSHEET'!$O$2:$O$4</definedName>
    <definedName name="org">'[1]Титульный'!$G$20</definedName>
    <definedName name="PriceAll">#REF!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unit">'[2]Титульный'!$H$27</definedName>
    <definedName name="вкер">'[4]Титульный'!$G$19</definedName>
  </definedNames>
  <calcPr fullCalcOnLoad="1" refMode="R1C1"/>
</workbook>
</file>

<file path=xl/sharedStrings.xml><?xml version="1.0" encoding="utf-8"?>
<sst xmlns="http://schemas.openxmlformats.org/spreadsheetml/2006/main" count="173" uniqueCount="132">
  <si>
    <t>Приложение № 1 к приказу ГКТ КБР от 28.06.2011г. № 136</t>
  </si>
  <si>
    <t>Форма TS-4</t>
  </si>
  <si>
    <t>№ п/п</t>
  </si>
  <si>
    <t>Наименование показателя</t>
  </si>
  <si>
    <t>Единица измерения</t>
  </si>
  <si>
    <t>Значение</t>
  </si>
  <si>
    <t>1</t>
  </si>
  <si>
    <t xml:space="preserve">Вид регулируемой деятельности (производство, передача и сбыт тепловой энергии) </t>
  </si>
  <si>
    <t>x</t>
  </si>
  <si>
    <t xml:space="preserve">Выручка от регулируемой деятельности </t>
  </si>
  <si>
    <t>тыс.руб.</t>
  </si>
  <si>
    <t xml:space="preserve">Себестоимость производимых товаров (оказываемых услуг) по регулируемому виду деятельности, в том числе: </t>
  </si>
  <si>
    <t>3.1</t>
  </si>
  <si>
    <t>Расходы на покупаемую тепловую энергию (мощность)</t>
  </si>
  <si>
    <t>3.2</t>
  </si>
  <si>
    <t>Расходы на топливо</t>
  </si>
  <si>
    <t>3.2.1</t>
  </si>
  <si>
    <t>Стоимость</t>
  </si>
  <si>
    <t>Объем</t>
  </si>
  <si>
    <t>Стоимость 1й единицы объема с учетом доставки (транспортировки)</t>
  </si>
  <si>
    <t>Способ приобретения</t>
  </si>
  <si>
    <t>Добавить вид топлива</t>
  </si>
  <si>
    <t>3.3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</si>
  <si>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</si>
  <si>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3.3.1</t>
  </si>
  <si>
    <t>Средневзвешенная стоимость 1 кВт*ч (с учетом мощности)</t>
  </si>
  <si>
    <t>руб.</t>
  </si>
  <si>
    <t>3.3.2</t>
  </si>
  <si>
    <t>Объем приобретенной электрической энергии</t>
  </si>
  <si>
    <t>тыс. кВт*ч</t>
  </si>
  <si>
    <t>3.4</t>
  </si>
  <si>
    <t>Расходы на приобретение холодной воды, используемой в технологическом процессе</t>
  </si>
  <si>
    <t>3.5</t>
  </si>
  <si>
    <t>Расходы на химреагенты, используемые в технологическом процессе</t>
  </si>
  <si>
    <t>3.6</t>
  </si>
  <si>
    <t xml:space="preserve">   Расходы на оплату труда основного производственного персонала</t>
  </si>
  <si>
    <t>3.7</t>
  </si>
  <si>
    <t xml:space="preserve">   Отчисления на социальные нужды основного производственного персонала</t>
  </si>
  <si>
    <t>3.8</t>
  </si>
  <si>
    <t>Расходы на амортизацию основных производственных средств, используемых в технологическом процессе</t>
  </si>
  <si>
    <t>3.9</t>
  </si>
  <si>
    <t>Расходы на аренду имущества, используемого в технологическом процессе</t>
  </si>
  <si>
    <t>3.10</t>
  </si>
  <si>
    <t>Общепроизводственные (цеховые) расходы, в том числе:</t>
  </si>
  <si>
    <t>3.10.1</t>
  </si>
  <si>
    <t>Расходы на оплату труда</t>
  </si>
  <si>
    <t>3.10.2</t>
  </si>
  <si>
    <t>Отчисления на социальные нужды</t>
  </si>
  <si>
    <t>3.11</t>
  </si>
  <si>
    <t>Общехозяйственные (управленческие) расходы</t>
  </si>
  <si>
    <t>3.11.1</t>
  </si>
  <si>
    <t>3.11.2</t>
  </si>
  <si>
    <t>3.12</t>
  </si>
  <si>
    <t>Расходы на  ремонт основных производственных средств</t>
  </si>
  <si>
    <t>3.12.1</t>
  </si>
  <si>
    <t>Расходы на капитальный ремонт основных производственных средств</t>
  </si>
  <si>
    <t>3.12.2</t>
  </si>
  <si>
    <t>Расходы на текущий ремонт основных производственных средств</t>
  </si>
  <si>
    <t>3.13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</si>
  <si>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</si>
  <si>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Добавить запись</t>
  </si>
  <si>
    <t>4</t>
  </si>
  <si>
    <t>Валовая прибыль от продажи товаров и услуг по регулируемому виду деятельности (теплоснабжение и передача тепловой энергии)</t>
  </si>
  <si>
    <t>5</t>
  </si>
  <si>
    <t>Чистая прибыль от регулируемого вида деятельности, в том числе:</t>
  </si>
  <si>
    <t>5.1</t>
  </si>
  <si>
    <t>чистая прибыль на финансирование мероприятий, предусмотренных инвестиционной программой по развитию системы теплоснабжения</t>
  </si>
  <si>
    <t>6</t>
  </si>
  <si>
    <t>Изменение стоимости основных фондов:</t>
  </si>
  <si>
    <t>6.1</t>
  </si>
  <si>
    <t>стоимость основных фондов на начало отчетного периода</t>
  </si>
  <si>
    <t>6.2</t>
  </si>
  <si>
    <t>стоимость введенных в эксплуатацию основных фондов</t>
  </si>
  <si>
    <t>6.3</t>
  </si>
  <si>
    <t>стоимость выведенных из эксплуатации основных фондов</t>
  </si>
  <si>
    <t>7</t>
  </si>
  <si>
    <t xml:space="preserve">Установленная тепловая мощность </t>
  </si>
  <si>
    <t>Гкал/ч</t>
  </si>
  <si>
    <t>8</t>
  </si>
  <si>
    <t xml:space="preserve">Присоединенная нагрузка </t>
  </si>
  <si>
    <t>9</t>
  </si>
  <si>
    <t xml:space="preserve">Объем вырабатываемой регулируемой организацией тепловой энергии </t>
  </si>
  <si>
    <t>тыс. Гкал</t>
  </si>
  <si>
    <t>9.1</t>
  </si>
  <si>
    <t>Справочно: объем тепловой энергии на технологические нужды производства</t>
  </si>
  <si>
    <t>10</t>
  </si>
  <si>
    <t>Объем покупаемой регулируемой организацией тепловой энергии</t>
  </si>
  <si>
    <t>11</t>
  </si>
  <si>
    <t>Объем тепловой энергии, отпускаемой потребителям, в том числе:</t>
  </si>
  <si>
    <t>11.1</t>
  </si>
  <si>
    <t>По приборам учета</t>
  </si>
  <si>
    <t>11.2</t>
  </si>
  <si>
    <t>По нормативам потребления</t>
  </si>
  <si>
    <t>12</t>
  </si>
  <si>
    <t>Технологические потери тепловой энергии при передаче по тепловым сетям</t>
  </si>
  <si>
    <t>%</t>
  </si>
  <si>
    <t>13</t>
  </si>
  <si>
    <t>Справочно: потери тепла через изоляцию труб</t>
  </si>
  <si>
    <t>тыс.Гкал</t>
  </si>
  <si>
    <t>14</t>
  </si>
  <si>
    <t>Протяженность магистральных сетей и тепловых вводов (в однотрубном исчислении)</t>
  </si>
  <si>
    <t>км</t>
  </si>
  <si>
    <t>15</t>
  </si>
  <si>
    <t>Протяженность разводящих сетей (в однотрубном исчислении)</t>
  </si>
  <si>
    <t>16</t>
  </si>
  <si>
    <t>Количество теплоэлектростанций</t>
  </si>
  <si>
    <t>ед.</t>
  </si>
  <si>
    <t>17</t>
  </si>
  <si>
    <t>Количество тепловых станций и котельных</t>
  </si>
  <si>
    <t>18</t>
  </si>
  <si>
    <t>Количество тепловых пунктов</t>
  </si>
  <si>
    <t>19</t>
  </si>
  <si>
    <t>Среднесписочная численность основного производственного персонала</t>
  </si>
  <si>
    <t>чел.</t>
  </si>
  <si>
    <t>20</t>
  </si>
  <si>
    <t>Удельный расход условного топлива на единицу тепловой энергии, отпускаемой в тепловую сеть</t>
  </si>
  <si>
    <t>кг у.т./Гкал</t>
  </si>
  <si>
    <t>21</t>
  </si>
  <si>
    <t>Удельный расход электрической энергии на единицу тепловой энергии, отпускаемой в тепловую сеть</t>
  </si>
  <si>
    <t>кВт*ч/Гкал</t>
  </si>
  <si>
    <t>22</t>
  </si>
  <si>
    <t>Удельный расход холодной воды на единицу тепловой энергии, отпускаемой в тепловую сеть</t>
  </si>
  <si>
    <t>куб. м/Гкал</t>
  </si>
  <si>
    <t>23</t>
  </si>
  <si>
    <t>Комментарии</t>
  </si>
  <si>
    <r>
      <t>*</t>
    </r>
    <r>
      <rPr>
        <sz val="9"/>
        <rFont val="Tahoma"/>
        <family val="2"/>
      </rPr>
      <t xml:space="preserve"> Таблица заполняется отдельно по плановым и  фактическим  показателям.
Плановые показатели, учтенные в принятом тарифе, раскрываются регулируемой организацией на официальном сайте в сети Интернет не позднее 30 дней со дня принятия соответствующего решения об установлении тарифа (надбавки) на очередной период регулирования.
Фактические показатели по итогам регулируемой деятельности в истекшем году, раскрываются не позднее 30 дней со дня сдачи годового бухгалтерского баланса в налоговые органы.
</t>
    </r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</si>
  <si>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деятельности), за __2011__год.</t>
    </r>
    <r>
      <rPr>
        <b/>
        <sz val="9"/>
        <rFont val="Tahoma"/>
        <family val="2"/>
      </rPr>
      <t xml:space="preserve"> *</t>
    </r>
  </si>
  <si>
    <t>перечисление д/с</t>
  </si>
  <si>
    <t>Газ природный</t>
  </si>
  <si>
    <t>ЗАО "Кабельный завод "Кавказкабель ТМ"</t>
  </si>
  <si>
    <t>Генеральный директор</t>
  </si>
  <si>
    <t>В.М.Рожков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</si>
</sst>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General_)"/>
    <numFmt numFmtId="182" formatCode="0.0"/>
    <numFmt numFmtId="183" formatCode="_-&quot;Ј&quot;* #,##0.00_-;\-&quot;Ј&quot;* #,##0.00_-;_-&quot;Ј&quot;* &quot;-&quot;??_-;_-@_-"/>
    <numFmt numFmtId="184" formatCode="#,##0.000"/>
    <numFmt numFmtId="185" formatCode="_-* #,##0.00[$€-1]_-;\-* #,##0.00[$€-1]_-;_-* &quot;-&quot;??[$€-1]_-"/>
    <numFmt numFmtId="186" formatCode="#\."/>
    <numFmt numFmtId="187" formatCode="#.##0\.00"/>
    <numFmt numFmtId="188" formatCode="#\.00"/>
    <numFmt numFmtId="189" formatCode="\$#\.00"/>
    <numFmt numFmtId="190" formatCode="%#\.00"/>
    <numFmt numFmtId="191" formatCode="0.0000"/>
    <numFmt numFmtId="192" formatCode="[$-FC19]d\ mmmm\ yyyy\ &quot;г.&quot;"/>
    <numFmt numFmtId="193" formatCode="[$-419]mmmm\ yyyy;@"/>
    <numFmt numFmtId="194" formatCode="mmm/yyyy"/>
  </numFmts>
  <fonts count="51">
    <font>
      <sz val="10"/>
      <name val="Arial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10"/>
      <name val="Arial Cyr"/>
      <family val="0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u val="single"/>
      <sz val="10"/>
      <color indexed="36"/>
      <name val="Times New Roman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9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/>
      <top style="thin"/>
      <bottom style="medium">
        <color indexed="63"/>
      </bottom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>
        <color indexed="63"/>
      </bottom>
    </border>
    <border>
      <left style="thin">
        <color indexed="63"/>
      </left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>
        <color indexed="63"/>
      </top>
      <bottom style="thin"/>
    </border>
  </borders>
  <cellStyleXfs count="658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6" fontId="2" fillId="0" borderId="1">
      <alignment/>
      <protection locked="0"/>
    </xf>
    <xf numFmtId="187" fontId="2" fillId="0" borderId="0">
      <alignment/>
      <protection locked="0"/>
    </xf>
    <xf numFmtId="188" fontId="2" fillId="0" borderId="0">
      <alignment/>
      <protection locked="0"/>
    </xf>
    <xf numFmtId="187" fontId="2" fillId="0" borderId="0">
      <alignment/>
      <protection locked="0"/>
    </xf>
    <xf numFmtId="188" fontId="2" fillId="0" borderId="0">
      <alignment/>
      <protection locked="0"/>
    </xf>
    <xf numFmtId="189" fontId="2" fillId="0" borderId="0">
      <alignment/>
      <protection locked="0"/>
    </xf>
    <xf numFmtId="186" fontId="3" fillId="0" borderId="0">
      <alignment/>
      <protection locked="0"/>
    </xf>
    <xf numFmtId="186" fontId="3" fillId="0" borderId="0">
      <alignment/>
      <protection locked="0"/>
    </xf>
    <xf numFmtId="18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82" fontId="12" fillId="0" borderId="0" applyFill="0" applyBorder="0" applyAlignment="0" applyProtection="0"/>
    <xf numFmtId="182" fontId="13" fillId="0" borderId="0" applyFill="0" applyBorder="0" applyAlignment="0" applyProtection="0"/>
    <xf numFmtId="182" fontId="14" fillId="0" borderId="0" applyFill="0" applyBorder="0" applyAlignment="0" applyProtection="0"/>
    <xf numFmtId="182" fontId="15" fillId="0" borderId="0" applyFill="0" applyBorder="0" applyAlignment="0" applyProtection="0"/>
    <xf numFmtId="182" fontId="16" fillId="0" borderId="0" applyFill="0" applyBorder="0" applyAlignment="0" applyProtection="0"/>
    <xf numFmtId="182" fontId="17" fillId="0" borderId="0" applyFill="0" applyBorder="0" applyAlignment="0" applyProtection="0"/>
    <xf numFmtId="182" fontId="18" fillId="0" borderId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2" applyNumberFormat="0" applyAlignment="0" applyProtection="0"/>
    <xf numFmtId="0" fontId="24" fillId="0" borderId="7" applyNumberFormat="0" applyFill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81" fontId="27" fillId="0" borderId="11">
      <alignment/>
      <protection locked="0"/>
    </xf>
    <xf numFmtId="0" fontId="23" fillId="7" borderId="2" applyNumberFormat="0" applyAlignment="0" applyProtection="0"/>
    <xf numFmtId="0" fontId="23" fillId="7" borderId="2" applyNumberFormat="0" applyAlignment="0" applyProtection="0"/>
    <xf numFmtId="0" fontId="23" fillId="7" borderId="2" applyNumberFormat="0" applyAlignment="0" applyProtection="0"/>
    <xf numFmtId="0" fontId="23" fillId="7" borderId="2" applyNumberFormat="0" applyAlignment="0" applyProtection="0"/>
    <xf numFmtId="0" fontId="23" fillId="7" borderId="2" applyNumberFormat="0" applyAlignment="0" applyProtection="0"/>
    <xf numFmtId="0" fontId="23" fillId="7" borderId="2" applyNumberFormat="0" applyAlignment="0" applyProtection="0"/>
    <xf numFmtId="0" fontId="23" fillId="7" borderId="2" applyNumberFormat="0" applyAlignment="0" applyProtection="0"/>
    <xf numFmtId="0" fontId="23" fillId="7" borderId="2" applyNumberFormat="0" applyAlignment="0" applyProtection="0"/>
    <xf numFmtId="0" fontId="23" fillId="7" borderId="2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Border="0">
      <alignment horizontal="center" vertical="center" wrapText="1"/>
      <protection/>
    </xf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2" applyBorder="0">
      <alignment horizontal="center" vertical="center" wrapText="1"/>
      <protection/>
    </xf>
    <xf numFmtId="181" fontId="41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39" fillId="0" borderId="0">
      <alignment horizontal="center" vertical="top" wrapText="1"/>
      <protection/>
    </xf>
    <xf numFmtId="0" fontId="42" fillId="0" borderId="0">
      <alignment horizontal="centerContinuous" vertical="center" wrapText="1"/>
      <protection/>
    </xf>
    <xf numFmtId="184" fontId="43" fillId="4" borderId="13">
      <alignment wrapText="1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49" fontId="3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30" fillId="0" borderId="0" applyBorder="0">
      <alignment vertical="top"/>
      <protection/>
    </xf>
    <xf numFmtId="0" fontId="27" fillId="0" borderId="0">
      <alignment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0" fontId="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82" fontId="45" fillId="22" borderId="14" applyNumberFormat="0" applyBorder="0" applyAlignment="0">
      <protection locked="0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1" fillId="0" borderId="0">
      <alignment/>
      <protection/>
    </xf>
    <xf numFmtId="182" fontId="26" fillId="0" borderId="0" applyFill="0" applyBorder="0" applyAlignment="0" applyProtection="0"/>
    <xf numFmtId="182" fontId="26" fillId="0" borderId="0" applyFill="0" applyBorder="0" applyAlignment="0" applyProtection="0"/>
    <xf numFmtId="182" fontId="26" fillId="0" borderId="0" applyFill="0" applyBorder="0" applyAlignment="0" applyProtection="0"/>
    <xf numFmtId="182" fontId="26" fillId="0" borderId="0" applyFill="0" applyBorder="0" applyAlignment="0" applyProtection="0"/>
    <xf numFmtId="182" fontId="26" fillId="0" borderId="0" applyFill="0" applyBorder="0" applyAlignment="0" applyProtection="0"/>
    <xf numFmtId="182" fontId="26" fillId="0" borderId="0" applyFill="0" applyBorder="0" applyAlignment="0" applyProtection="0"/>
    <xf numFmtId="182" fontId="26" fillId="0" borderId="0" applyFill="0" applyBorder="0" applyAlignment="0" applyProtection="0"/>
    <xf numFmtId="182" fontId="26" fillId="0" borderId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26" fillId="0" borderId="0">
      <alignment horizontal="center"/>
      <protection/>
    </xf>
    <xf numFmtId="49" fontId="26" fillId="0" borderId="0">
      <alignment horizontal="center"/>
      <protection/>
    </xf>
    <xf numFmtId="49" fontId="26" fillId="0" borderId="0">
      <alignment horizontal="center"/>
      <protection/>
    </xf>
    <xf numFmtId="49" fontId="26" fillId="0" borderId="0">
      <alignment horizontal="center"/>
      <protection/>
    </xf>
    <xf numFmtId="49" fontId="26" fillId="0" borderId="0">
      <alignment horizontal="center"/>
      <protection/>
    </xf>
    <xf numFmtId="49" fontId="26" fillId="0" borderId="0">
      <alignment horizontal="center"/>
      <protection/>
    </xf>
    <xf numFmtId="49" fontId="26" fillId="0" borderId="0">
      <alignment horizontal="center"/>
      <protection/>
    </xf>
    <xf numFmtId="49" fontId="26" fillId="0" borderId="0">
      <alignment horizontal="center"/>
      <protection/>
    </xf>
    <xf numFmtId="49" fontId="26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26" fillId="0" borderId="0" applyFill="0" applyBorder="0" applyAlignment="0" applyProtection="0"/>
    <xf numFmtId="2" fontId="26" fillId="0" borderId="0" applyFill="0" applyBorder="0" applyAlignment="0" applyProtection="0"/>
    <xf numFmtId="2" fontId="26" fillId="0" borderId="0" applyFill="0" applyBorder="0" applyAlignment="0" applyProtection="0"/>
    <xf numFmtId="2" fontId="26" fillId="0" borderId="0" applyFill="0" applyBorder="0" applyAlignment="0" applyProtection="0"/>
    <xf numFmtId="2" fontId="26" fillId="0" borderId="0" applyFill="0" applyBorder="0" applyAlignment="0" applyProtection="0"/>
    <xf numFmtId="2" fontId="26" fillId="0" borderId="0" applyFill="0" applyBorder="0" applyAlignment="0" applyProtection="0"/>
    <xf numFmtId="2" fontId="26" fillId="0" borderId="0" applyFill="0" applyBorder="0" applyAlignment="0" applyProtection="0"/>
    <xf numFmtId="2" fontId="26" fillId="0" borderId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190" fontId="2" fillId="0" borderId="0">
      <alignment/>
      <protection locked="0"/>
    </xf>
  </cellStyleXfs>
  <cellXfs count="88">
    <xf numFmtId="0" fontId="0" fillId="0" borderId="0" xfId="0" applyAlignment="1">
      <alignment/>
    </xf>
    <xf numFmtId="0" fontId="27" fillId="0" borderId="0" xfId="531" applyBorder="1" applyAlignment="1">
      <alignment horizontal="center" wrapText="1"/>
      <protection/>
    </xf>
    <xf numFmtId="0" fontId="27" fillId="0" borderId="0" xfId="531" applyBorder="1" applyAlignment="1">
      <alignment/>
      <protection/>
    </xf>
    <xf numFmtId="0" fontId="27" fillId="0" borderId="0" xfId="531" applyAlignment="1">
      <alignment/>
      <protection/>
    </xf>
    <xf numFmtId="0" fontId="27" fillId="0" borderId="0" xfId="531">
      <alignment/>
      <protection/>
    </xf>
    <xf numFmtId="0" fontId="43" fillId="0" borderId="0" xfId="531" applyFont="1" applyBorder="1" applyAlignment="1">
      <alignment horizontal="center" wrapText="1"/>
      <protection/>
    </xf>
    <xf numFmtId="0" fontId="30" fillId="24" borderId="0" xfId="531" applyNumberFormat="1" applyFont="1" applyFill="1" applyBorder="1" applyAlignment="1" applyProtection="1">
      <alignment wrapText="1"/>
      <protection/>
    </xf>
    <xf numFmtId="0" fontId="40" fillId="24" borderId="0" xfId="531" applyNumberFormat="1" applyFont="1" applyFill="1" applyBorder="1" applyAlignment="1" applyProtection="1">
      <alignment horizontal="center" wrapText="1"/>
      <protection/>
    </xf>
    <xf numFmtId="0" fontId="30" fillId="24" borderId="16" xfId="531" applyNumberFormat="1" applyFont="1" applyFill="1" applyBorder="1" applyAlignment="1" applyProtection="1">
      <alignment wrapText="1"/>
      <protection/>
    </xf>
    <xf numFmtId="0" fontId="40" fillId="24" borderId="17" xfId="531" applyNumberFormat="1" applyFont="1" applyFill="1" applyBorder="1" applyAlignment="1" applyProtection="1">
      <alignment horizontal="center" wrapText="1"/>
      <protection/>
    </xf>
    <xf numFmtId="0" fontId="40" fillId="24" borderId="18" xfId="531" applyNumberFormat="1" applyFont="1" applyFill="1" applyBorder="1" applyAlignment="1" applyProtection="1">
      <alignment horizontal="center" wrapText="1"/>
      <protection/>
    </xf>
    <xf numFmtId="0" fontId="30" fillId="24" borderId="19" xfId="531" applyNumberFormat="1" applyFont="1" applyFill="1" applyBorder="1" applyAlignment="1" applyProtection="1">
      <alignment wrapText="1"/>
      <protection/>
    </xf>
    <xf numFmtId="0" fontId="40" fillId="24" borderId="20" xfId="531" applyNumberFormat="1" applyFont="1" applyFill="1" applyBorder="1" applyAlignment="1" applyProtection="1">
      <alignment horizontal="center" vertical="center" wrapText="1"/>
      <protection/>
    </xf>
    <xf numFmtId="0" fontId="40" fillId="24" borderId="21" xfId="531" applyNumberFormat="1" applyFont="1" applyFill="1" applyBorder="1" applyAlignment="1" applyProtection="1">
      <alignment horizontal="center" vertical="center" wrapText="1"/>
      <protection/>
    </xf>
    <xf numFmtId="0" fontId="40" fillId="24" borderId="22" xfId="531" applyNumberFormat="1" applyFont="1" applyFill="1" applyBorder="1" applyAlignment="1" applyProtection="1">
      <alignment horizontal="center" vertical="center" wrapText="1"/>
      <protection/>
    </xf>
    <xf numFmtId="0" fontId="40" fillId="24" borderId="23" xfId="531" applyNumberFormat="1" applyFont="1" applyFill="1" applyBorder="1" applyAlignment="1" applyProtection="1">
      <alignment horizontal="center" wrapText="1"/>
      <protection/>
    </xf>
    <xf numFmtId="0" fontId="48" fillId="24" borderId="0" xfId="531" applyNumberFormat="1" applyFont="1" applyFill="1" applyBorder="1" applyAlignment="1" applyProtection="1">
      <alignment horizontal="center" vertical="center" wrapText="1"/>
      <protection/>
    </xf>
    <xf numFmtId="0" fontId="30" fillId="24" borderId="19" xfId="531" applyNumberFormat="1" applyFont="1" applyFill="1" applyBorder="1" applyAlignment="1" applyProtection="1">
      <alignment horizontal="right" vertical="top"/>
      <protection/>
    </xf>
    <xf numFmtId="49" fontId="30" fillId="24" borderId="24" xfId="531" applyNumberFormat="1" applyFont="1" applyFill="1" applyBorder="1" applyAlignment="1" applyProtection="1">
      <alignment horizontal="left" vertical="center" indent="1"/>
      <protection/>
    </xf>
    <xf numFmtId="0" fontId="30" fillId="24" borderId="25" xfId="531" applyFont="1" applyFill="1" applyBorder="1" applyAlignment="1" applyProtection="1">
      <alignment horizontal="center" vertical="center" wrapText="1"/>
      <protection/>
    </xf>
    <xf numFmtId="0" fontId="30" fillId="4" borderId="26" xfId="530" applyFont="1" applyFill="1" applyBorder="1" applyAlignment="1" applyProtection="1">
      <alignment horizontal="center" vertical="center" wrapText="1"/>
      <protection/>
    </xf>
    <xf numFmtId="49" fontId="30" fillId="24" borderId="27" xfId="531" applyNumberFormat="1" applyFont="1" applyFill="1" applyBorder="1" applyAlignment="1" applyProtection="1">
      <alignment horizontal="left" vertical="center" indent="1"/>
      <protection/>
    </xf>
    <xf numFmtId="0" fontId="30" fillId="24" borderId="28" xfId="531" applyFont="1" applyFill="1" applyBorder="1" applyAlignment="1" applyProtection="1">
      <alignment horizontal="center" vertical="center" wrapText="1"/>
      <protection/>
    </xf>
    <xf numFmtId="4" fontId="30" fillId="25" borderId="29" xfId="531" applyNumberFormat="1" applyFont="1" applyFill="1" applyBorder="1" applyAlignment="1" applyProtection="1">
      <alignment horizontal="center" vertical="center"/>
      <protection locked="0"/>
    </xf>
    <xf numFmtId="4" fontId="30" fillId="4" borderId="29" xfId="531" applyNumberFormat="1" applyFont="1" applyFill="1" applyBorder="1" applyAlignment="1" applyProtection="1">
      <alignment horizontal="center" vertical="center"/>
      <protection/>
    </xf>
    <xf numFmtId="0" fontId="30" fillId="24" borderId="13" xfId="531" applyFont="1" applyFill="1" applyBorder="1" applyAlignment="1" applyProtection="1">
      <alignment vertical="center" wrapText="1"/>
      <protection/>
    </xf>
    <xf numFmtId="0" fontId="30" fillId="24" borderId="30" xfId="531" applyFont="1" applyFill="1" applyBorder="1" applyAlignment="1" applyProtection="1">
      <alignment vertical="center" wrapText="1"/>
      <protection/>
    </xf>
    <xf numFmtId="0" fontId="30" fillId="25" borderId="31" xfId="531" applyNumberFormat="1" applyFont="1" applyFill="1" applyBorder="1" applyAlignment="1" applyProtection="1">
      <alignment horizontal="center" vertical="center" wrapText="1"/>
      <protection locked="0"/>
    </xf>
    <xf numFmtId="49" fontId="30" fillId="24" borderId="32" xfId="531" applyNumberFormat="1" applyFont="1" applyFill="1" applyBorder="1" applyAlignment="1" applyProtection="1">
      <alignment horizontal="left" vertical="center" indent="1"/>
      <protection/>
    </xf>
    <xf numFmtId="0" fontId="30" fillId="24" borderId="31" xfId="531" applyFont="1" applyFill="1" applyBorder="1" applyAlignment="1" applyProtection="1">
      <alignment horizontal="center" vertical="center" wrapText="1"/>
      <protection/>
    </xf>
    <xf numFmtId="49" fontId="30" fillId="25" borderId="29" xfId="531" applyNumberFormat="1" applyFont="1" applyFill="1" applyBorder="1" applyAlignment="1" applyProtection="1">
      <alignment horizontal="center" vertical="center" wrapText="1"/>
      <protection locked="0"/>
    </xf>
    <xf numFmtId="0" fontId="49" fillId="26" borderId="33" xfId="377" applyFont="1" applyFill="1" applyBorder="1" applyAlignment="1" applyProtection="1">
      <alignment horizontal="left" vertical="center" wrapText="1" indent="2"/>
      <protection/>
    </xf>
    <xf numFmtId="0" fontId="49" fillId="26" borderId="34" xfId="375" applyFont="1" applyFill="1" applyBorder="1" applyAlignment="1" applyProtection="1">
      <alignment vertical="center" wrapText="1"/>
      <protection/>
    </xf>
    <xf numFmtId="0" fontId="49" fillId="26" borderId="34" xfId="377" applyFont="1" applyFill="1" applyBorder="1" applyAlignment="1" applyProtection="1">
      <alignment vertical="center" wrapText="1"/>
      <protection/>
    </xf>
    <xf numFmtId="0" fontId="49" fillId="26" borderId="35" xfId="377" applyFont="1" applyFill="1" applyBorder="1" applyAlignment="1" applyProtection="1">
      <alignment vertical="center" wrapText="1"/>
      <protection/>
    </xf>
    <xf numFmtId="180" fontId="30" fillId="25" borderId="29" xfId="531" applyNumberFormat="1" applyFont="1" applyFill="1" applyBorder="1" applyAlignment="1" applyProtection="1">
      <alignment horizontal="center" vertical="center"/>
      <protection locked="0"/>
    </xf>
    <xf numFmtId="0" fontId="50" fillId="24" borderId="19" xfId="531" applyNumberFormat="1" applyFont="1" applyFill="1" applyBorder="1" applyAlignment="1" applyProtection="1">
      <alignment/>
      <protection/>
    </xf>
    <xf numFmtId="49" fontId="30" fillId="24" borderId="27" xfId="529" applyNumberFormat="1" applyFont="1" applyFill="1" applyBorder="1" applyAlignment="1" applyProtection="1">
      <alignment horizontal="left" vertical="center" indent="1"/>
      <protection/>
    </xf>
    <xf numFmtId="0" fontId="30" fillId="24" borderId="28" xfId="529" applyFont="1" applyFill="1" applyBorder="1" applyAlignment="1" applyProtection="1">
      <alignment horizontal="center" vertical="center" wrapText="1"/>
      <protection/>
    </xf>
    <xf numFmtId="180" fontId="30" fillId="4" borderId="29" xfId="531" applyNumberFormat="1" applyFont="1" applyFill="1" applyBorder="1" applyAlignment="1" applyProtection="1">
      <alignment horizontal="center" vertical="center"/>
      <protection/>
    </xf>
    <xf numFmtId="3" fontId="30" fillId="25" borderId="29" xfId="531" applyNumberFormat="1" applyFont="1" applyFill="1" applyBorder="1" applyAlignment="1" applyProtection="1">
      <alignment horizontal="center" vertical="center"/>
      <protection locked="0"/>
    </xf>
    <xf numFmtId="49" fontId="30" fillId="24" borderId="36" xfId="529" applyNumberFormat="1" applyFont="1" applyFill="1" applyBorder="1" applyAlignment="1" applyProtection="1">
      <alignment horizontal="left" vertical="center" indent="1"/>
      <protection/>
    </xf>
    <xf numFmtId="49" fontId="30" fillId="24" borderId="37" xfId="529" applyNumberFormat="1" applyFont="1" applyFill="1" applyBorder="1" applyAlignment="1" applyProtection="1">
      <alignment horizontal="left" vertical="center" indent="1"/>
      <protection/>
    </xf>
    <xf numFmtId="0" fontId="30" fillId="24" borderId="38" xfId="531" applyFont="1" applyFill="1" applyBorder="1" applyAlignment="1" applyProtection="1">
      <alignment horizontal="center" vertical="center" wrapText="1"/>
      <protection/>
    </xf>
    <xf numFmtId="49" fontId="30" fillId="22" borderId="39" xfId="531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31" applyNumberFormat="1" applyFont="1" applyFill="1" applyBorder="1" applyAlignment="1" applyProtection="1">
      <alignment horizontal="center" vertical="center"/>
      <protection/>
    </xf>
    <xf numFmtId="0" fontId="30" fillId="24" borderId="0" xfId="531" applyNumberFormat="1" applyFont="1" applyFill="1" applyBorder="1" applyAlignment="1" applyProtection="1">
      <alignment vertical="center" wrapText="1"/>
      <protection/>
    </xf>
    <xf numFmtId="0" fontId="30" fillId="24" borderId="0" xfId="531" applyNumberFormat="1" applyFont="1" applyFill="1" applyBorder="1" applyAlignment="1" applyProtection="1">
      <alignment horizontal="center" vertical="center" wrapText="1"/>
      <protection/>
    </xf>
    <xf numFmtId="0" fontId="30" fillId="24" borderId="0" xfId="531" applyNumberFormat="1" applyFont="1" applyFill="1" applyBorder="1" applyAlignment="1" applyProtection="1">
      <alignment horizontal="center" vertical="center"/>
      <protection/>
    </xf>
    <xf numFmtId="0" fontId="30" fillId="24" borderId="19" xfId="531" applyNumberFormat="1" applyFont="1" applyFill="1" applyBorder="1" applyAlignment="1" applyProtection="1">
      <alignment/>
      <protection/>
    </xf>
    <xf numFmtId="0" fontId="30" fillId="24" borderId="40" xfId="531" applyNumberFormat="1" applyFont="1" applyFill="1" applyBorder="1" applyAlignment="1" applyProtection="1">
      <alignment/>
      <protection/>
    </xf>
    <xf numFmtId="0" fontId="30" fillId="24" borderId="41" xfId="531" applyNumberFormat="1" applyFont="1" applyFill="1" applyBorder="1" applyAlignment="1" applyProtection="1">
      <alignment/>
      <protection/>
    </xf>
    <xf numFmtId="0" fontId="30" fillId="24" borderId="42" xfId="531" applyNumberFormat="1" applyFont="1" applyFill="1" applyBorder="1" applyAlignment="1" applyProtection="1">
      <alignment/>
      <protection/>
    </xf>
    <xf numFmtId="184" fontId="30" fillId="25" borderId="29" xfId="531" applyNumberFormat="1" applyFont="1" applyFill="1" applyBorder="1" applyAlignment="1" applyProtection="1">
      <alignment horizontal="center" vertical="center"/>
      <protection locked="0"/>
    </xf>
    <xf numFmtId="0" fontId="27" fillId="0" borderId="0" xfId="531" applyFont="1" applyBorder="1" applyAlignment="1">
      <alignment horizontal="right"/>
      <protection/>
    </xf>
    <xf numFmtId="0" fontId="27" fillId="0" borderId="0" xfId="531" applyBorder="1" applyAlignment="1">
      <alignment horizontal="right"/>
      <protection/>
    </xf>
    <xf numFmtId="0" fontId="30" fillId="24" borderId="28" xfId="531" applyFont="1" applyFill="1" applyBorder="1" applyAlignment="1" applyProtection="1">
      <alignment vertical="center" wrapText="1"/>
      <protection/>
    </xf>
    <xf numFmtId="0" fontId="30" fillId="24" borderId="43" xfId="531" applyFont="1" applyFill="1" applyBorder="1" applyAlignment="1" applyProtection="1">
      <alignment vertical="center" wrapText="1"/>
      <protection/>
    </xf>
    <xf numFmtId="0" fontId="30" fillId="24" borderId="28" xfId="531" applyFont="1" applyFill="1" applyBorder="1" applyAlignment="1" applyProtection="1">
      <alignment horizontal="left" vertical="center" wrapText="1" indent="1"/>
      <protection/>
    </xf>
    <xf numFmtId="0" fontId="30" fillId="24" borderId="43" xfId="531" applyFont="1" applyFill="1" applyBorder="1" applyAlignment="1" applyProtection="1">
      <alignment horizontal="left" vertical="center" wrapText="1" indent="1"/>
      <protection/>
    </xf>
    <xf numFmtId="0" fontId="30" fillId="24" borderId="38" xfId="531" applyFont="1" applyFill="1" applyBorder="1" applyAlignment="1" applyProtection="1">
      <alignment vertical="center" wrapText="1"/>
      <protection/>
    </xf>
    <xf numFmtId="0" fontId="30" fillId="24" borderId="44" xfId="531" applyFont="1" applyFill="1" applyBorder="1" applyAlignment="1" applyProtection="1">
      <alignment vertical="center" wrapText="1"/>
      <protection/>
    </xf>
    <xf numFmtId="0" fontId="30" fillId="24" borderId="28" xfId="531" applyFont="1" applyFill="1" applyBorder="1" applyAlignment="1" applyProtection="1">
      <alignment horizontal="left" vertical="center" wrapText="1"/>
      <protection/>
    </xf>
    <xf numFmtId="0" fontId="30" fillId="24" borderId="43" xfId="531" applyFont="1" applyFill="1" applyBorder="1" applyAlignment="1" applyProtection="1">
      <alignment horizontal="left" vertical="center" wrapText="1"/>
      <protection/>
    </xf>
    <xf numFmtId="0" fontId="40" fillId="24" borderId="0" xfId="531" applyNumberFormat="1" applyFont="1" applyFill="1" applyBorder="1" applyAlignment="1" applyProtection="1">
      <alignment horizontal="left" vertical="center" wrapText="1"/>
      <protection/>
    </xf>
    <xf numFmtId="0" fontId="30" fillId="24" borderId="28" xfId="529" applyFont="1" applyFill="1" applyBorder="1" applyAlignment="1" applyProtection="1">
      <alignment horizontal="left" vertical="center" wrapText="1" indent="1"/>
      <protection/>
    </xf>
    <xf numFmtId="0" fontId="30" fillId="24" borderId="43" xfId="529" applyFont="1" applyFill="1" applyBorder="1" applyAlignment="1" applyProtection="1">
      <alignment horizontal="left" vertical="center" wrapText="1" indent="1"/>
      <protection/>
    </xf>
    <xf numFmtId="0" fontId="30" fillId="24" borderId="28" xfId="529" applyFont="1" applyFill="1" applyBorder="1" applyAlignment="1" applyProtection="1">
      <alignment vertical="center" wrapText="1"/>
      <protection/>
    </xf>
    <xf numFmtId="0" fontId="30" fillId="24" borderId="43" xfId="529" applyFont="1" applyFill="1" applyBorder="1" applyAlignment="1" applyProtection="1">
      <alignment vertical="center" wrapText="1"/>
      <protection/>
    </xf>
    <xf numFmtId="0" fontId="30" fillId="24" borderId="28" xfId="531" applyFont="1" applyFill="1" applyBorder="1" applyAlignment="1" applyProtection="1">
      <alignment horizontal="left" vertical="center" wrapText="1" indent="2"/>
      <protection/>
    </xf>
    <xf numFmtId="0" fontId="30" fillId="24" borderId="43" xfId="531" applyFont="1" applyFill="1" applyBorder="1" applyAlignment="1" applyProtection="1">
      <alignment horizontal="left" vertical="center" wrapText="1" indent="2"/>
      <protection/>
    </xf>
    <xf numFmtId="49" fontId="30" fillId="24" borderId="36" xfId="531" applyNumberFormat="1" applyFont="1" applyFill="1" applyBorder="1" applyAlignment="1" applyProtection="1">
      <alignment horizontal="left" vertical="center" indent="1"/>
      <protection/>
    </xf>
    <xf numFmtId="49" fontId="30" fillId="24" borderId="45" xfId="531" applyNumberFormat="1" applyFont="1" applyFill="1" applyBorder="1" applyAlignment="1" applyProtection="1">
      <alignment horizontal="left" vertical="center" indent="1"/>
      <protection/>
    </xf>
    <xf numFmtId="49" fontId="30" fillId="24" borderId="32" xfId="531" applyNumberFormat="1" applyFont="1" applyFill="1" applyBorder="1" applyAlignment="1" applyProtection="1">
      <alignment horizontal="left" vertical="center" indent="1"/>
      <protection/>
    </xf>
    <xf numFmtId="0" fontId="30" fillId="25" borderId="30" xfId="531" applyFont="1" applyFill="1" applyBorder="1" applyAlignment="1" applyProtection="1">
      <alignment horizontal="center" vertical="center" wrapText="1"/>
      <protection locked="0"/>
    </xf>
    <xf numFmtId="0" fontId="30" fillId="25" borderId="46" xfId="531" applyFont="1" applyFill="1" applyBorder="1" applyAlignment="1" applyProtection="1">
      <alignment horizontal="center" vertical="center" wrapText="1"/>
      <protection locked="0"/>
    </xf>
    <xf numFmtId="0" fontId="30" fillId="25" borderId="47" xfId="531" applyFont="1" applyFill="1" applyBorder="1" applyAlignment="1" applyProtection="1">
      <alignment horizontal="center" vertical="center" wrapText="1"/>
      <protection locked="0"/>
    </xf>
    <xf numFmtId="0" fontId="48" fillId="24" borderId="0" xfId="531" applyNumberFormat="1" applyFont="1" applyFill="1" applyBorder="1" applyAlignment="1" applyProtection="1">
      <alignment horizontal="center" vertical="center" wrapText="1"/>
      <protection/>
    </xf>
    <xf numFmtId="0" fontId="30" fillId="24" borderId="25" xfId="531" applyFont="1" applyFill="1" applyBorder="1" applyAlignment="1" applyProtection="1">
      <alignment horizontal="left" vertical="center" wrapText="1"/>
      <protection/>
    </xf>
    <xf numFmtId="0" fontId="30" fillId="24" borderId="48" xfId="531" applyFont="1" applyFill="1" applyBorder="1" applyAlignment="1" applyProtection="1">
      <alignment horizontal="left" vertical="center" wrapText="1"/>
      <protection/>
    </xf>
    <xf numFmtId="0" fontId="40" fillId="2" borderId="16" xfId="531" applyNumberFormat="1" applyFont="1" applyFill="1" applyBorder="1" applyAlignment="1" applyProtection="1">
      <alignment horizontal="center" vertical="center" wrapText="1"/>
      <protection/>
    </xf>
    <xf numFmtId="0" fontId="40" fillId="2" borderId="17" xfId="531" applyNumberFormat="1" applyFont="1" applyFill="1" applyBorder="1" applyAlignment="1" applyProtection="1">
      <alignment horizontal="center" vertical="center" wrapText="1"/>
      <protection/>
    </xf>
    <xf numFmtId="0" fontId="40" fillId="2" borderId="18" xfId="531" applyNumberFormat="1" applyFont="1" applyFill="1" applyBorder="1" applyAlignment="1" applyProtection="1">
      <alignment horizontal="center" vertical="center" wrapText="1"/>
      <protection/>
    </xf>
    <xf numFmtId="0" fontId="30" fillId="2" borderId="40" xfId="531" applyNumberFormat="1" applyFont="1" applyFill="1" applyBorder="1" applyAlignment="1" applyProtection="1">
      <alignment horizontal="center" vertical="center" wrapText="1"/>
      <protection/>
    </xf>
    <xf numFmtId="0" fontId="30" fillId="2" borderId="41" xfId="531" applyNumberFormat="1" applyFont="1" applyFill="1" applyBorder="1" applyAlignment="1" applyProtection="1">
      <alignment horizontal="center" vertical="center" wrapText="1"/>
      <protection/>
    </xf>
    <xf numFmtId="0" fontId="30" fillId="2" borderId="42" xfId="531" applyNumberFormat="1" applyFont="1" applyFill="1" applyBorder="1" applyAlignment="1" applyProtection="1">
      <alignment horizontal="center" vertical="center" wrapText="1"/>
      <protection/>
    </xf>
    <xf numFmtId="0" fontId="40" fillId="24" borderId="21" xfId="531" applyNumberFormat="1" applyFont="1" applyFill="1" applyBorder="1" applyAlignment="1" applyProtection="1">
      <alignment horizontal="center" vertical="center" wrapText="1"/>
      <protection/>
    </xf>
    <xf numFmtId="0" fontId="27" fillId="0" borderId="0" xfId="531" applyFont="1">
      <alignment/>
      <protection/>
    </xf>
  </cellXfs>
  <cellStyles count="64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ДАТА" xfId="378"/>
    <cellStyle name="ДАТА 2" xfId="379"/>
    <cellStyle name="ДАТА 3" xfId="380"/>
    <cellStyle name="ДАТА 4" xfId="381"/>
    <cellStyle name="ДАТА 5" xfId="382"/>
    <cellStyle name="ДАТА 6" xfId="383"/>
    <cellStyle name="ДАТА 7" xfId="384"/>
    <cellStyle name="ДАТА 8" xfId="385"/>
    <cellStyle name="Currency" xfId="386"/>
    <cellStyle name="Currency [0]" xfId="387"/>
    <cellStyle name="Заголовок" xfId="388"/>
    <cellStyle name="Заголовок 1" xfId="389"/>
    <cellStyle name="Заголовок 1 2" xfId="390"/>
    <cellStyle name="Заголовок 1 3" xfId="391"/>
    <cellStyle name="Заголовок 1 4" xfId="392"/>
    <cellStyle name="Заголовок 1 5" xfId="393"/>
    <cellStyle name="Заголовок 1 6" xfId="394"/>
    <cellStyle name="Заголовок 1 7" xfId="395"/>
    <cellStyle name="Заголовок 1 8" xfId="396"/>
    <cellStyle name="Заголовок 1 9" xfId="397"/>
    <cellStyle name="Заголовок 2" xfId="398"/>
    <cellStyle name="Заголовок 2 2" xfId="399"/>
    <cellStyle name="Заголовок 2 3" xfId="400"/>
    <cellStyle name="Заголовок 2 4" xfId="401"/>
    <cellStyle name="Заголовок 2 5" xfId="402"/>
    <cellStyle name="Заголовок 2 6" xfId="403"/>
    <cellStyle name="Заголовок 2 7" xfId="404"/>
    <cellStyle name="Заголовок 2 8" xfId="405"/>
    <cellStyle name="Заголовок 2 9" xfId="406"/>
    <cellStyle name="Заголовок 3" xfId="407"/>
    <cellStyle name="Заголовок 3 2" xfId="408"/>
    <cellStyle name="Заголовок 3 3" xfId="409"/>
    <cellStyle name="Заголовок 3 4" xfId="410"/>
    <cellStyle name="Заголовок 3 5" xfId="411"/>
    <cellStyle name="Заголовок 3 6" xfId="412"/>
    <cellStyle name="Заголовок 3 7" xfId="413"/>
    <cellStyle name="Заголовок 3 8" xfId="414"/>
    <cellStyle name="Заголовок 3 9" xfId="415"/>
    <cellStyle name="Заголовок 4" xfId="416"/>
    <cellStyle name="Заголовок 4 2" xfId="417"/>
    <cellStyle name="Заголовок 4 3" xfId="418"/>
    <cellStyle name="Заголовок 4 4" xfId="419"/>
    <cellStyle name="Заголовок 4 5" xfId="420"/>
    <cellStyle name="Заголовок 4 6" xfId="421"/>
    <cellStyle name="Заголовок 4 7" xfId="422"/>
    <cellStyle name="Заголовок 4 8" xfId="423"/>
    <cellStyle name="Заголовок 4 9" xfId="424"/>
    <cellStyle name="ЗАГОЛОВОК1" xfId="425"/>
    <cellStyle name="ЗАГОЛОВОК2" xfId="426"/>
    <cellStyle name="ЗаголовокСтолбца" xfId="427"/>
    <cellStyle name="Защитный" xfId="428"/>
    <cellStyle name="Значение" xfId="429"/>
    <cellStyle name="Итог" xfId="430"/>
    <cellStyle name="Итог 2" xfId="431"/>
    <cellStyle name="Итог 3" xfId="432"/>
    <cellStyle name="Итог 4" xfId="433"/>
    <cellStyle name="Итог 5" xfId="434"/>
    <cellStyle name="Итог 6" xfId="435"/>
    <cellStyle name="Итог 7" xfId="436"/>
    <cellStyle name="Итог 8" xfId="437"/>
    <cellStyle name="Итог 9" xfId="438"/>
    <cellStyle name="ИТОГОВЫЙ" xfId="439"/>
    <cellStyle name="ИТОГОВЫЙ 2" xfId="440"/>
    <cellStyle name="ИТОГОВЫЙ 3" xfId="441"/>
    <cellStyle name="ИТОГОВЫЙ 4" xfId="442"/>
    <cellStyle name="ИТОГОВЫЙ 5" xfId="443"/>
    <cellStyle name="ИТОГОВЫЙ 6" xfId="444"/>
    <cellStyle name="ИТОГОВЫЙ 7" xfId="445"/>
    <cellStyle name="ИТОГОВЫЙ 8" xfId="446"/>
    <cellStyle name="Контрольная ячейка" xfId="447"/>
    <cellStyle name="Контрольная ячейка 2" xfId="448"/>
    <cellStyle name="Контрольная ячейка 3" xfId="449"/>
    <cellStyle name="Контрольная ячейка 4" xfId="450"/>
    <cellStyle name="Контрольная ячейка 5" xfId="451"/>
    <cellStyle name="Контрольная ячейка 6" xfId="452"/>
    <cellStyle name="Контрольная ячейка 7" xfId="453"/>
    <cellStyle name="Контрольная ячейка 8" xfId="454"/>
    <cellStyle name="Контрольная ячейка 9" xfId="455"/>
    <cellStyle name="Мои наименования показателей" xfId="456"/>
    <cellStyle name="Мои наименования показателей 2" xfId="457"/>
    <cellStyle name="Мои наименования показателей 2 2" xfId="458"/>
    <cellStyle name="Мои наименования показателей 2 3" xfId="459"/>
    <cellStyle name="Мои наименования показателей 2 4" xfId="460"/>
    <cellStyle name="Мои наименования показателей 2 5" xfId="461"/>
    <cellStyle name="Мои наименования показателей 2 6" xfId="462"/>
    <cellStyle name="Мои наименования показателей 2 7" xfId="463"/>
    <cellStyle name="Мои наименования показателей 2 8" xfId="464"/>
    <cellStyle name="Мои наименования показателей 3" xfId="465"/>
    <cellStyle name="Мои наименования показателей 3 2" xfId="466"/>
    <cellStyle name="Мои наименования показателей 3 3" xfId="467"/>
    <cellStyle name="Мои наименования показателей 3 4" xfId="468"/>
    <cellStyle name="Мои наименования показателей 3 5" xfId="469"/>
    <cellStyle name="Мои наименования показателей 3 6" xfId="470"/>
    <cellStyle name="Мои наименования показателей 3 7" xfId="471"/>
    <cellStyle name="Мои наименования показателей 3 8" xfId="472"/>
    <cellStyle name="Мои наименования показателей 4" xfId="473"/>
    <cellStyle name="Мои наименования показателей 4 2" xfId="474"/>
    <cellStyle name="Мои наименования показателей 4 3" xfId="475"/>
    <cellStyle name="Мои наименования показателей 4 4" xfId="476"/>
    <cellStyle name="Мои наименования показателей 4 5" xfId="477"/>
    <cellStyle name="Мои наименования показателей 4 6" xfId="478"/>
    <cellStyle name="Мои наименования показателей 4 7" xfId="479"/>
    <cellStyle name="Мои наименования показателей 4 8" xfId="480"/>
    <cellStyle name="Мои наименования показателей 5" xfId="481"/>
    <cellStyle name="Мои наименования показателей 5 2" xfId="482"/>
    <cellStyle name="Мои наименования показателей 5 3" xfId="483"/>
    <cellStyle name="Мои наименования показателей 5 4" xfId="484"/>
    <cellStyle name="Мои наименования показателей 5 5" xfId="485"/>
    <cellStyle name="Мои наименования показателей 5 6" xfId="486"/>
    <cellStyle name="Мои наименования показателей 5 7" xfId="487"/>
    <cellStyle name="Мои наименования показателей 5 8" xfId="488"/>
    <cellStyle name="Мои наименования показателей 6" xfId="489"/>
    <cellStyle name="Мои наименования показателей 7" xfId="490"/>
    <cellStyle name="Мои наименования показателей 8" xfId="491"/>
    <cellStyle name="Мои наименования показателей_BALANCE.TBO.1.71" xfId="492"/>
    <cellStyle name="Мой заголовок" xfId="493"/>
    <cellStyle name="Мой заголовок листа" xfId="494"/>
    <cellStyle name="назв фил" xfId="495"/>
    <cellStyle name="Название" xfId="496"/>
    <cellStyle name="Название 2" xfId="497"/>
    <cellStyle name="Название 3" xfId="498"/>
    <cellStyle name="Название 4" xfId="499"/>
    <cellStyle name="Название 5" xfId="500"/>
    <cellStyle name="Название 6" xfId="501"/>
    <cellStyle name="Название 7" xfId="502"/>
    <cellStyle name="Название 8" xfId="503"/>
    <cellStyle name="Название 9" xfId="504"/>
    <cellStyle name="Нейтральный" xfId="505"/>
    <cellStyle name="Нейтральный 2" xfId="506"/>
    <cellStyle name="Нейтральный 3" xfId="507"/>
    <cellStyle name="Нейтральный 4" xfId="508"/>
    <cellStyle name="Нейтральный 5" xfId="509"/>
    <cellStyle name="Нейтральный 6" xfId="510"/>
    <cellStyle name="Нейтральный 7" xfId="511"/>
    <cellStyle name="Нейтральный 8" xfId="512"/>
    <cellStyle name="Нейтральный 9" xfId="513"/>
    <cellStyle name="Обычный 10" xfId="514"/>
    <cellStyle name="Обычный 2" xfId="515"/>
    <cellStyle name="Обычный 2 2" xfId="516"/>
    <cellStyle name="Обычный 2 3" xfId="517"/>
    <cellStyle name="Обычный 2 4" xfId="518"/>
    <cellStyle name="Обычный 2 5" xfId="519"/>
    <cellStyle name="Обычный 2 6" xfId="520"/>
    <cellStyle name="Обычный 2_EE.FORMA15.BS.4.78(v0.1)" xfId="521"/>
    <cellStyle name="Обычный 3" xfId="522"/>
    <cellStyle name="Обычный 4" xfId="523"/>
    <cellStyle name="Обычный 5" xfId="524"/>
    <cellStyle name="Обычный 6" xfId="525"/>
    <cellStyle name="Обычный 7" xfId="526"/>
    <cellStyle name="Обычный 8" xfId="527"/>
    <cellStyle name="Обычный 9" xfId="528"/>
    <cellStyle name="Обычный_ВО показатели" xfId="529"/>
    <cellStyle name="Обычный_ЖКУ_проект3" xfId="530"/>
    <cellStyle name="Обычный_Шаблоны для размещения на сайте" xfId="531"/>
    <cellStyle name="Followed Hyperlink" xfId="532"/>
    <cellStyle name="Плохой" xfId="533"/>
    <cellStyle name="Плохой 2" xfId="534"/>
    <cellStyle name="Плохой 3" xfId="535"/>
    <cellStyle name="Плохой 4" xfId="536"/>
    <cellStyle name="Плохой 5" xfId="537"/>
    <cellStyle name="Плохой 6" xfId="538"/>
    <cellStyle name="Плохой 7" xfId="539"/>
    <cellStyle name="Плохой 8" xfId="540"/>
    <cellStyle name="Плохой 9" xfId="541"/>
    <cellStyle name="Поле ввода" xfId="542"/>
    <cellStyle name="Пояснение" xfId="543"/>
    <cellStyle name="Пояснение 2" xfId="544"/>
    <cellStyle name="Пояснение 3" xfId="545"/>
    <cellStyle name="Пояснение 4" xfId="546"/>
    <cellStyle name="Пояснение 5" xfId="547"/>
    <cellStyle name="Пояснение 6" xfId="548"/>
    <cellStyle name="Пояснение 7" xfId="549"/>
    <cellStyle name="Пояснение 8" xfId="550"/>
    <cellStyle name="Пояснение 9" xfId="551"/>
    <cellStyle name="Примечание" xfId="552"/>
    <cellStyle name="Примечание 10" xfId="553"/>
    <cellStyle name="Примечание 11" xfId="554"/>
    <cellStyle name="Примечание 12" xfId="555"/>
    <cellStyle name="Примечание 2" xfId="556"/>
    <cellStyle name="Примечание 2 2" xfId="557"/>
    <cellStyle name="Примечание 2 3" xfId="558"/>
    <cellStyle name="Примечание 2 4" xfId="559"/>
    <cellStyle name="Примечание 2 5" xfId="560"/>
    <cellStyle name="Примечание 2 6" xfId="561"/>
    <cellStyle name="Примечание 2 7" xfId="562"/>
    <cellStyle name="Примечание 2 8" xfId="563"/>
    <cellStyle name="Примечание 3" xfId="564"/>
    <cellStyle name="Примечание 3 2" xfId="565"/>
    <cellStyle name="Примечание 3 3" xfId="566"/>
    <cellStyle name="Примечание 3 4" xfId="567"/>
    <cellStyle name="Примечание 3 5" xfId="568"/>
    <cellStyle name="Примечание 3 6" xfId="569"/>
    <cellStyle name="Примечание 3 7" xfId="570"/>
    <cellStyle name="Примечание 3 8" xfId="571"/>
    <cellStyle name="Примечание 4" xfId="572"/>
    <cellStyle name="Примечание 4 2" xfId="573"/>
    <cellStyle name="Примечание 4 3" xfId="574"/>
    <cellStyle name="Примечание 4 4" xfId="575"/>
    <cellStyle name="Примечание 4 5" xfId="576"/>
    <cellStyle name="Примечание 4 6" xfId="577"/>
    <cellStyle name="Примечание 4 7" xfId="578"/>
    <cellStyle name="Примечание 4 8" xfId="579"/>
    <cellStyle name="Примечание 5" xfId="580"/>
    <cellStyle name="Примечание 5 2" xfId="581"/>
    <cellStyle name="Примечание 5 3" xfId="582"/>
    <cellStyle name="Примечание 5 4" xfId="583"/>
    <cellStyle name="Примечание 5 5" xfId="584"/>
    <cellStyle name="Примечание 5 6" xfId="585"/>
    <cellStyle name="Примечание 5 7" xfId="586"/>
    <cellStyle name="Примечание 5 8" xfId="587"/>
    <cellStyle name="Примечание 6" xfId="588"/>
    <cellStyle name="Примечание 7" xfId="589"/>
    <cellStyle name="Примечание 8" xfId="590"/>
    <cellStyle name="Примечание 9" xfId="591"/>
    <cellStyle name="Percent" xfId="592"/>
    <cellStyle name="Процентный 2" xfId="593"/>
    <cellStyle name="Процентный 3" xfId="594"/>
    <cellStyle name="Процентный 4" xfId="595"/>
    <cellStyle name="Связанная ячейка" xfId="596"/>
    <cellStyle name="Связанная ячейка 2" xfId="597"/>
    <cellStyle name="Связанная ячейка 3" xfId="598"/>
    <cellStyle name="Связанная ячейка 4" xfId="599"/>
    <cellStyle name="Связанная ячейка 5" xfId="600"/>
    <cellStyle name="Связанная ячейка 6" xfId="601"/>
    <cellStyle name="Связанная ячейка 7" xfId="602"/>
    <cellStyle name="Связанная ячейка 8" xfId="603"/>
    <cellStyle name="Связанная ячейка 9" xfId="604"/>
    <cellStyle name="Стиль 1" xfId="605"/>
    <cellStyle name="ТЕКСТ" xfId="606"/>
    <cellStyle name="ТЕКСТ 2" xfId="607"/>
    <cellStyle name="ТЕКСТ 3" xfId="608"/>
    <cellStyle name="ТЕКСТ 4" xfId="609"/>
    <cellStyle name="ТЕКСТ 5" xfId="610"/>
    <cellStyle name="ТЕКСТ 6" xfId="611"/>
    <cellStyle name="ТЕКСТ 7" xfId="612"/>
    <cellStyle name="ТЕКСТ 8" xfId="613"/>
    <cellStyle name="Текст предупреждения" xfId="614"/>
    <cellStyle name="Текст предупреждения 2" xfId="615"/>
    <cellStyle name="Текст предупреждения 3" xfId="616"/>
    <cellStyle name="Текст предупреждения 4" xfId="617"/>
    <cellStyle name="Текст предупреждения 5" xfId="618"/>
    <cellStyle name="Текст предупреждения 6" xfId="619"/>
    <cellStyle name="Текст предупреждения 7" xfId="620"/>
    <cellStyle name="Текст предупреждения 8" xfId="621"/>
    <cellStyle name="Текст предупреждения 9" xfId="622"/>
    <cellStyle name="Текстовый" xfId="623"/>
    <cellStyle name="Текстовый 2" xfId="624"/>
    <cellStyle name="Текстовый 3" xfId="625"/>
    <cellStyle name="Текстовый 4" xfId="626"/>
    <cellStyle name="Текстовый 5" xfId="627"/>
    <cellStyle name="Текстовый 6" xfId="628"/>
    <cellStyle name="Текстовый 7" xfId="629"/>
    <cellStyle name="Текстовый 8" xfId="630"/>
    <cellStyle name="Текстовый_JKH.OPEN.INFO.PRICE.VO_v4.0(10.02.11)" xfId="631"/>
    <cellStyle name="Тысячи [0]_3Com" xfId="632"/>
    <cellStyle name="Тысячи_3Com" xfId="633"/>
    <cellStyle name="ФИКСИРОВАННЫЙ" xfId="634"/>
    <cellStyle name="ФИКСИРОВАННЫЙ 2" xfId="635"/>
    <cellStyle name="ФИКСИРОВАННЫЙ 3" xfId="636"/>
    <cellStyle name="ФИКСИРОВАННЫЙ 4" xfId="637"/>
    <cellStyle name="ФИКСИРОВАННЫЙ 5" xfId="638"/>
    <cellStyle name="ФИКСИРОВАННЫЙ 6" xfId="639"/>
    <cellStyle name="ФИКСИРОВАННЫЙ 7" xfId="640"/>
    <cellStyle name="ФИКСИРОВАННЫЙ 8" xfId="641"/>
    <cellStyle name="Comma" xfId="642"/>
    <cellStyle name="Comma [0]" xfId="643"/>
    <cellStyle name="Финансовый 2" xfId="644"/>
    <cellStyle name="Формула" xfId="645"/>
    <cellStyle name="ФормулаВБ" xfId="646"/>
    <cellStyle name="ФормулаНаКонтроль" xfId="647"/>
    <cellStyle name="Хороший" xfId="648"/>
    <cellStyle name="Хороший 2" xfId="649"/>
    <cellStyle name="Хороший 3" xfId="650"/>
    <cellStyle name="Хороший 4" xfId="651"/>
    <cellStyle name="Хороший 5" xfId="652"/>
    <cellStyle name="Хороший 6" xfId="653"/>
    <cellStyle name="Хороший 7" xfId="654"/>
    <cellStyle name="Хороший 8" xfId="655"/>
    <cellStyle name="Хороший 9" xfId="656"/>
    <cellStyle name="Џђћ–…ќ’ќ›‰" xfId="6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eckbr.ru/Documents%20and%20Settings\_\&#1052;&#1086;&#1080;%20&#1076;&#1086;&#1082;&#1091;&#1084;&#1077;&#1085;&#1090;&#1099;\&#1089;&#1090;&#1072;&#1085;&#1076;&#1072;&#1088;&#1090;&#1099;%20&#1088;&#1072;&#1089;&#1082;&#1088;.%20&#1080;&#1085;&#1092;&#1086;&#1088;&#1084;&#1072;&#1094;&#1080;&#1080;\JKH.OPEN.INFO.BALANCE.WARM_v4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eckbr.ru/Documents%20and%20Settings\_\&#1052;&#1086;&#1080;%20&#1076;&#1086;&#1082;&#1091;&#1084;&#1077;&#1085;&#1090;&#1099;\&#1089;&#1090;&#1072;&#1085;&#1076;&#1072;&#1088;&#1090;&#1099;%20&#1088;&#1072;&#1089;&#1082;&#1088;.%20&#1080;&#1085;&#1092;&#1086;&#1088;&#1084;&#1072;&#1094;&#1080;&#1080;\&#1050;&#1086;&#1087;&#1080;&#1103;%20JKH.OPEN.INFO.PRICE.WARM_v4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eckbr.ru/files/file/&#1060;&#1086;&#1088;&#1084;&#1072;%20TS-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eckbr.ru/Documents%20and%20Settings\_\&#1052;&#1086;&#1080;%20&#1076;&#1086;&#1082;&#1091;&#1084;&#1077;&#1085;&#1090;&#1099;\&#1089;&#1090;&#1072;&#1085;&#1076;&#1072;&#1088;&#1090;&#1099;%20&#1088;&#1072;&#1089;&#1082;&#1088;.%20&#1080;&#1085;&#1092;&#1086;&#1088;&#1084;&#1072;&#1094;&#1080;&#1080;\&#1050;&#1086;&#1087;&#1080;&#1103;%20JKH.OPEN.INFO.QUARTER.WARM_v4.0(25.02.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Список листов"/>
      <sheetName val="ТС характеристики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"/>
      <sheetName val="modChange"/>
      <sheetName val="modfrmReestr"/>
      <sheetName val="modPROV"/>
      <sheetName val="modCommandButton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"/>
      <sheetName val="Паспорт"/>
    </sheetNames>
    <sheetDataSet>
      <sheetData sheetId="13">
        <row r="2">
          <cell r="K2" t="str">
            <v>газ природный по регулируемой цене</v>
          </cell>
          <cell r="O2" t="str">
            <v>торги/аукционы</v>
          </cell>
        </row>
        <row r="3">
          <cell r="K3" t="str">
            <v>газ природный по нерегулируемой цене</v>
          </cell>
          <cell r="O3" t="str">
            <v>прямые договора без торгов</v>
          </cell>
        </row>
        <row r="4">
          <cell r="K4" t="str">
            <v>газ сжиженный</v>
          </cell>
          <cell r="O4" t="str">
            <v>прочее</v>
          </cell>
        </row>
        <row r="5">
          <cell r="K5" t="str">
            <v>газовый конденсат</v>
          </cell>
        </row>
        <row r="6">
          <cell r="K6" t="str">
            <v>гшз</v>
          </cell>
        </row>
        <row r="7">
          <cell r="K7" t="str">
            <v>мазут</v>
          </cell>
        </row>
        <row r="8">
          <cell r="K8" t="str">
            <v>нефть</v>
          </cell>
        </row>
        <row r="9">
          <cell r="K9" t="str">
            <v>дизельное топливо</v>
          </cell>
        </row>
        <row r="10">
          <cell r="K10" t="str">
            <v>уголь бурый</v>
          </cell>
        </row>
        <row r="11">
          <cell r="K11" t="str">
            <v>уголь каменный</v>
          </cell>
        </row>
        <row r="12">
          <cell r="K12" t="str">
            <v>торф</v>
          </cell>
        </row>
        <row r="13">
          <cell r="K13" t="str">
            <v>дрова</v>
          </cell>
        </row>
        <row r="14">
          <cell r="K14" t="str">
            <v>опил</v>
          </cell>
        </row>
        <row r="15">
          <cell r="K15" t="str">
            <v>отходы березовые</v>
          </cell>
        </row>
        <row r="16">
          <cell r="K16" t="str">
            <v>отходы осиновые</v>
          </cell>
        </row>
        <row r="17">
          <cell r="K17" t="str">
            <v>печное топливо</v>
          </cell>
        </row>
        <row r="18">
          <cell r="K18" t="str">
            <v>пилеты</v>
          </cell>
        </row>
        <row r="19">
          <cell r="K19" t="str">
            <v>смола</v>
          </cell>
        </row>
        <row r="20">
          <cell r="K20" t="str">
            <v>щепа</v>
          </cell>
        </row>
        <row r="21">
          <cell r="K21" t="str">
            <v>горючий сланец</v>
          </cell>
        </row>
        <row r="22">
          <cell r="K22" t="str">
            <v>керосин</v>
          </cell>
        </row>
        <row r="23">
          <cell r="K23" t="str">
            <v>кислородно-водородная смесь</v>
          </cell>
        </row>
        <row r="24">
          <cell r="K24" t="str">
            <v>электроэнергия (НН)</v>
          </cell>
        </row>
        <row r="25">
          <cell r="K25" t="str">
            <v>электроэнергия (СН1)</v>
          </cell>
        </row>
        <row r="26">
          <cell r="K26" t="str">
            <v>электроэнергия (СН2)</v>
          </cell>
        </row>
        <row r="27">
          <cell r="K27" t="str">
            <v>электроэнергия (ВН)</v>
          </cell>
        </row>
        <row r="28">
          <cell r="K28" t="str">
            <v>мощность</v>
          </cell>
        </row>
        <row r="29">
          <cell r="K29" t="str">
            <v>прочее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Ссылки на публикации"/>
      <sheetName val="Комментарии"/>
      <sheetName val="Проверка"/>
      <sheetName val="modWindowClipboard"/>
      <sheetName val="AllSheetsInThisWorkbook"/>
      <sheetName val="et_union"/>
      <sheetName val="TEHSHEET"/>
      <sheetName val="REESTR"/>
      <sheetName val="REESTR_ORG"/>
      <sheetName val="REESTR_MO"/>
      <sheetName val="REESTR_TEMP"/>
      <sheetName val="modHy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  <sheetName val="Паспорт"/>
    </sheetNames>
    <sheetDataSet>
      <sheetData sheetId="1">
        <row r="27">
          <cell r="H27" t="str">
            <v>руб./Гкал/ч/мес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TS-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Т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"/>
      <sheetName val="REESTR_ORG"/>
      <sheetName val="REESTR_MO"/>
      <sheetName val="REESTR_TEMP"/>
      <sheetName val="modHyp"/>
      <sheetName val="modChange"/>
      <sheetName val="modReestr"/>
      <sheetName val="modPROV"/>
      <sheetName val="modButtonClick"/>
      <sheetName val="modWindowClipboard"/>
      <sheetName val="modTitleSheetHeaders"/>
      <sheetName val="modServiceModule"/>
      <sheetName val="modClassifierValidate"/>
      <sheetName val="modInfo"/>
      <sheetName val="Паспор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74"/>
  <sheetViews>
    <sheetView tabSelected="1" view="pageBreakPreview" zoomScale="60" workbookViewId="0" topLeftCell="A1">
      <selection activeCell="F75" sqref="F75"/>
    </sheetView>
  </sheetViews>
  <sheetFormatPr defaultColWidth="9.140625" defaultRowHeight="12.75"/>
  <cols>
    <col min="1" max="3" width="9.140625" style="4" customWidth="1"/>
    <col min="4" max="4" width="19.8515625" style="4" customWidth="1"/>
    <col min="5" max="5" width="97.421875" style="4" customWidth="1"/>
    <col min="6" max="6" width="11.140625" style="4" customWidth="1"/>
    <col min="7" max="7" width="13.00390625" style="4" customWidth="1"/>
    <col min="8" max="16384" width="9.140625" style="4" customWidth="1"/>
  </cols>
  <sheetData>
    <row r="2" spans="2:14" ht="12.75" customHeight="1">
      <c r="B2" s="1"/>
      <c r="C2" s="1"/>
      <c r="D2" s="1"/>
      <c r="E2" s="54" t="s">
        <v>0</v>
      </c>
      <c r="F2" s="55"/>
      <c r="G2" s="55"/>
      <c r="H2" s="55"/>
      <c r="I2" s="2"/>
      <c r="J2" s="2"/>
      <c r="K2" s="3"/>
      <c r="L2" s="3"/>
      <c r="M2" s="3"/>
      <c r="N2" s="3"/>
    </row>
    <row r="3" spans="2:14" ht="12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8" ht="12.75" customHeight="1">
      <c r="B4" s="1"/>
      <c r="C4" s="1"/>
      <c r="D4" s="1"/>
      <c r="E4" s="1"/>
      <c r="F4" s="1"/>
      <c r="G4" s="1"/>
      <c r="H4" s="1"/>
    </row>
    <row r="5" spans="2:8" ht="12.75" customHeight="1">
      <c r="B5" s="1"/>
      <c r="C5" s="1"/>
      <c r="D5" s="1"/>
      <c r="E5" s="5" t="s">
        <v>1</v>
      </c>
      <c r="F5" s="1"/>
      <c r="G5" s="1"/>
      <c r="H5" s="1"/>
    </row>
    <row r="7" spans="2:8" ht="25.5" customHeight="1">
      <c r="B7" s="80" t="s">
        <v>126</v>
      </c>
      <c r="C7" s="81"/>
      <c r="D7" s="81"/>
      <c r="E7" s="81"/>
      <c r="F7" s="81"/>
      <c r="G7" s="81"/>
      <c r="H7" s="82"/>
    </row>
    <row r="8" spans="2:8" ht="13.5" thickBot="1">
      <c r="B8" s="83" t="s">
        <v>129</v>
      </c>
      <c r="C8" s="84"/>
      <c r="D8" s="84"/>
      <c r="E8" s="84"/>
      <c r="F8" s="84"/>
      <c r="G8" s="84"/>
      <c r="H8" s="85"/>
    </row>
    <row r="9" spans="2:8" ht="12.75">
      <c r="B9" s="6"/>
      <c r="C9" s="7"/>
      <c r="D9" s="7"/>
      <c r="E9" s="7"/>
      <c r="F9" s="7"/>
      <c r="G9" s="7"/>
      <c r="H9" s="7"/>
    </row>
    <row r="10" spans="2:8" ht="12.75">
      <c r="B10" s="8"/>
      <c r="C10" s="9"/>
      <c r="D10" s="9"/>
      <c r="E10" s="9"/>
      <c r="F10" s="9"/>
      <c r="G10" s="9"/>
      <c r="H10" s="10"/>
    </row>
    <row r="11" spans="2:8" ht="23.25" thickBot="1">
      <c r="B11" s="11"/>
      <c r="C11" s="12" t="s">
        <v>2</v>
      </c>
      <c r="D11" s="86" t="s">
        <v>3</v>
      </c>
      <c r="E11" s="86"/>
      <c r="F11" s="13" t="s">
        <v>4</v>
      </c>
      <c r="G11" s="14" t="s">
        <v>5</v>
      </c>
      <c r="H11" s="15"/>
    </row>
    <row r="12" spans="2:8" ht="12.75">
      <c r="B12" s="11"/>
      <c r="C12" s="16">
        <v>1</v>
      </c>
      <c r="D12" s="77">
        <f>C12+1</f>
        <v>2</v>
      </c>
      <c r="E12" s="77"/>
      <c r="F12" s="16">
        <f>D12+1</f>
        <v>3</v>
      </c>
      <c r="G12" s="16">
        <f>F12+1</f>
        <v>4</v>
      </c>
      <c r="H12" s="15"/>
    </row>
    <row r="13" spans="2:8" ht="12.75">
      <c r="B13" s="17"/>
      <c r="C13" s="18" t="s">
        <v>6</v>
      </c>
      <c r="D13" s="78" t="s">
        <v>7</v>
      </c>
      <c r="E13" s="79"/>
      <c r="F13" s="19" t="s">
        <v>8</v>
      </c>
      <c r="G13" s="20">
        <f>IF(activity="","",activity)</f>
      </c>
      <c r="H13" s="15"/>
    </row>
    <row r="14" spans="2:8" ht="12.75">
      <c r="B14" s="17"/>
      <c r="C14" s="21">
        <v>2</v>
      </c>
      <c r="D14" s="62" t="s">
        <v>9</v>
      </c>
      <c r="E14" s="63"/>
      <c r="F14" s="22" t="s">
        <v>10</v>
      </c>
      <c r="G14" s="23">
        <v>533</v>
      </c>
      <c r="H14" s="15"/>
    </row>
    <row r="15" spans="2:8" ht="12.75">
      <c r="B15" s="17"/>
      <c r="C15" s="21">
        <v>3</v>
      </c>
      <c r="D15" s="62" t="s">
        <v>11</v>
      </c>
      <c r="E15" s="63"/>
      <c r="F15" s="22" t="s">
        <v>10</v>
      </c>
      <c r="G15" s="24">
        <f>SUM(G16:G17,G23,G26:G32,G35,G38,G41:G42)</f>
        <v>643.5334</v>
      </c>
      <c r="H15" s="15"/>
    </row>
    <row r="16" spans="2:8" ht="12.75">
      <c r="B16" s="17"/>
      <c r="C16" s="21" t="s">
        <v>12</v>
      </c>
      <c r="D16" s="58" t="s">
        <v>13</v>
      </c>
      <c r="E16" s="59"/>
      <c r="F16" s="22" t="s">
        <v>10</v>
      </c>
      <c r="G16" s="23"/>
      <c r="H16" s="15"/>
    </row>
    <row r="17" spans="2:8" ht="12.75">
      <c r="B17" s="17"/>
      <c r="C17" s="21" t="s">
        <v>14</v>
      </c>
      <c r="D17" s="58" t="s">
        <v>15</v>
      </c>
      <c r="E17" s="59"/>
      <c r="F17" s="22" t="s">
        <v>10</v>
      </c>
      <c r="G17" s="24">
        <f>SUMIF(E18:E22,E18,G18:G22)</f>
        <v>255.64000000000001</v>
      </c>
      <c r="H17" s="15"/>
    </row>
    <row r="18" spans="2:8" ht="16.5" customHeight="1">
      <c r="B18" s="17"/>
      <c r="C18" s="71" t="s">
        <v>16</v>
      </c>
      <c r="D18" s="74" t="s">
        <v>128</v>
      </c>
      <c r="E18" s="25" t="s">
        <v>17</v>
      </c>
      <c r="F18" s="22" t="s">
        <v>10</v>
      </c>
      <c r="G18" s="23">
        <f>G19*G20</f>
        <v>255.64000000000001</v>
      </c>
      <c r="H18" s="15"/>
    </row>
    <row r="19" spans="2:8" ht="15" customHeight="1">
      <c r="B19" s="17"/>
      <c r="C19" s="72"/>
      <c r="D19" s="75"/>
      <c r="E19" s="26" t="s">
        <v>18</v>
      </c>
      <c r="F19" s="27"/>
      <c r="G19" s="23">
        <v>66.4</v>
      </c>
      <c r="H19" s="15"/>
    </row>
    <row r="20" spans="2:8" ht="17.25" customHeight="1">
      <c r="B20" s="17"/>
      <c r="C20" s="72"/>
      <c r="D20" s="75"/>
      <c r="E20" s="25" t="s">
        <v>19</v>
      </c>
      <c r="F20" s="22" t="s">
        <v>10</v>
      </c>
      <c r="G20" s="24">
        <v>3.85</v>
      </c>
      <c r="H20" s="15"/>
    </row>
    <row r="21" spans="2:8" ht="23.25" customHeight="1">
      <c r="B21" s="17"/>
      <c r="C21" s="73"/>
      <c r="D21" s="76"/>
      <c r="E21" s="26" t="s">
        <v>20</v>
      </c>
      <c r="F21" s="29" t="s">
        <v>8</v>
      </c>
      <c r="G21" s="30" t="s">
        <v>127</v>
      </c>
      <c r="H21" s="15"/>
    </row>
    <row r="22" spans="2:8" ht="22.5">
      <c r="B22" s="17"/>
      <c r="C22" s="31"/>
      <c r="D22" s="32" t="s">
        <v>21</v>
      </c>
      <c r="E22" s="32"/>
      <c r="F22" s="33"/>
      <c r="G22" s="34"/>
      <c r="H22" s="15"/>
    </row>
    <row r="23" spans="2:8" ht="12.75">
      <c r="B23" s="17"/>
      <c r="C23" s="28" t="s">
        <v>22</v>
      </c>
      <c r="D23" s="58" t="s">
        <v>23</v>
      </c>
      <c r="E23" s="59"/>
      <c r="F23" s="22" t="s">
        <v>10</v>
      </c>
      <c r="G23" s="23">
        <f>G24*G25</f>
        <v>32.6334</v>
      </c>
      <c r="H23" s="15"/>
    </row>
    <row r="24" spans="2:8" ht="12.75">
      <c r="B24" s="17"/>
      <c r="C24" s="28" t="s">
        <v>24</v>
      </c>
      <c r="D24" s="69" t="s">
        <v>25</v>
      </c>
      <c r="E24" s="70"/>
      <c r="F24" s="22" t="s">
        <v>26</v>
      </c>
      <c r="G24" s="24">
        <v>2.74</v>
      </c>
      <c r="H24" s="15"/>
    </row>
    <row r="25" spans="2:8" ht="12.75">
      <c r="B25" s="17"/>
      <c r="C25" s="21" t="s">
        <v>27</v>
      </c>
      <c r="D25" s="69" t="s">
        <v>28</v>
      </c>
      <c r="E25" s="70"/>
      <c r="F25" s="22" t="s">
        <v>29</v>
      </c>
      <c r="G25" s="53">
        <v>11.91</v>
      </c>
      <c r="H25" s="15"/>
    </row>
    <row r="26" spans="2:8" ht="12.75">
      <c r="B26" s="17"/>
      <c r="C26" s="21" t="s">
        <v>30</v>
      </c>
      <c r="D26" s="58" t="s">
        <v>31</v>
      </c>
      <c r="E26" s="59"/>
      <c r="F26" s="22" t="s">
        <v>10</v>
      </c>
      <c r="G26" s="23">
        <v>4.6</v>
      </c>
      <c r="H26" s="15"/>
    </row>
    <row r="27" spans="2:8" ht="12.75">
      <c r="B27" s="17"/>
      <c r="C27" s="21" t="s">
        <v>32</v>
      </c>
      <c r="D27" s="58" t="s">
        <v>33</v>
      </c>
      <c r="E27" s="59"/>
      <c r="F27" s="22" t="s">
        <v>10</v>
      </c>
      <c r="G27" s="23"/>
      <c r="H27" s="15"/>
    </row>
    <row r="28" spans="2:8" ht="12.75">
      <c r="B28" s="17"/>
      <c r="C28" s="21" t="s">
        <v>34</v>
      </c>
      <c r="D28" s="62" t="s">
        <v>35</v>
      </c>
      <c r="E28" s="63"/>
      <c r="F28" s="22" t="s">
        <v>10</v>
      </c>
      <c r="G28" s="23">
        <v>210.1</v>
      </c>
      <c r="H28" s="15"/>
    </row>
    <row r="29" spans="2:8" ht="12.75">
      <c r="B29" s="17"/>
      <c r="C29" s="21" t="s">
        <v>36</v>
      </c>
      <c r="D29" s="62" t="s">
        <v>37</v>
      </c>
      <c r="E29" s="63"/>
      <c r="F29" s="22" t="s">
        <v>10</v>
      </c>
      <c r="G29" s="23">
        <v>67.8</v>
      </c>
      <c r="H29" s="15"/>
    </row>
    <row r="30" spans="2:8" ht="12.75">
      <c r="B30" s="17"/>
      <c r="C30" s="21" t="s">
        <v>38</v>
      </c>
      <c r="D30" s="58" t="s">
        <v>39</v>
      </c>
      <c r="E30" s="59"/>
      <c r="F30" s="22" t="s">
        <v>10</v>
      </c>
      <c r="G30" s="23">
        <v>11.33</v>
      </c>
      <c r="H30" s="15"/>
    </row>
    <row r="31" spans="2:8" ht="12.75">
      <c r="B31" s="17"/>
      <c r="C31" s="21" t="s">
        <v>40</v>
      </c>
      <c r="D31" s="58" t="s">
        <v>41</v>
      </c>
      <c r="E31" s="59"/>
      <c r="F31" s="22" t="s">
        <v>10</v>
      </c>
      <c r="G31" s="23"/>
      <c r="H31" s="15"/>
    </row>
    <row r="32" spans="2:8" ht="12.75">
      <c r="B32" s="17"/>
      <c r="C32" s="21" t="s">
        <v>42</v>
      </c>
      <c r="D32" s="58" t="s">
        <v>43</v>
      </c>
      <c r="E32" s="59"/>
      <c r="F32" s="22" t="s">
        <v>10</v>
      </c>
      <c r="G32" s="23"/>
      <c r="H32" s="15"/>
    </row>
    <row r="33" spans="2:8" ht="12.75">
      <c r="B33" s="17"/>
      <c r="C33" s="21" t="s">
        <v>44</v>
      </c>
      <c r="D33" s="69" t="s">
        <v>45</v>
      </c>
      <c r="E33" s="70"/>
      <c r="F33" s="22" t="s">
        <v>10</v>
      </c>
      <c r="G33" s="23"/>
      <c r="H33" s="15"/>
    </row>
    <row r="34" spans="2:8" ht="12.75">
      <c r="B34" s="17"/>
      <c r="C34" s="21" t="s">
        <v>46</v>
      </c>
      <c r="D34" s="69" t="s">
        <v>47</v>
      </c>
      <c r="E34" s="70"/>
      <c r="F34" s="22" t="s">
        <v>10</v>
      </c>
      <c r="G34" s="23"/>
      <c r="H34" s="15"/>
    </row>
    <row r="35" spans="2:8" ht="12.75">
      <c r="B35" s="17"/>
      <c r="C35" s="21" t="s">
        <v>48</v>
      </c>
      <c r="D35" s="58" t="s">
        <v>49</v>
      </c>
      <c r="E35" s="59"/>
      <c r="F35" s="22" t="s">
        <v>10</v>
      </c>
      <c r="G35" s="23">
        <f>G36+G37</f>
        <v>30.93</v>
      </c>
      <c r="H35" s="15"/>
    </row>
    <row r="36" spans="2:8" ht="12.75">
      <c r="B36" s="17"/>
      <c r="C36" s="21" t="s">
        <v>50</v>
      </c>
      <c r="D36" s="69" t="s">
        <v>45</v>
      </c>
      <c r="E36" s="70"/>
      <c r="F36" s="22" t="s">
        <v>10</v>
      </c>
      <c r="G36" s="23">
        <v>22.9</v>
      </c>
      <c r="H36" s="15"/>
    </row>
    <row r="37" spans="2:8" ht="12.75">
      <c r="B37" s="17"/>
      <c r="C37" s="21" t="s">
        <v>51</v>
      </c>
      <c r="D37" s="69" t="s">
        <v>47</v>
      </c>
      <c r="E37" s="70"/>
      <c r="F37" s="22" t="s">
        <v>10</v>
      </c>
      <c r="G37" s="23">
        <v>8.03</v>
      </c>
      <c r="H37" s="15"/>
    </row>
    <row r="38" spans="2:8" ht="12.75">
      <c r="B38" s="17"/>
      <c r="C38" s="21" t="s">
        <v>52</v>
      </c>
      <c r="D38" s="58" t="s">
        <v>53</v>
      </c>
      <c r="E38" s="59"/>
      <c r="F38" s="22" t="s">
        <v>10</v>
      </c>
      <c r="G38" s="24">
        <f>SUM(G39:G40)</f>
        <v>30.5</v>
      </c>
      <c r="H38" s="15"/>
    </row>
    <row r="39" spans="2:8" ht="12.75">
      <c r="B39" s="17"/>
      <c r="C39" s="21" t="s">
        <v>54</v>
      </c>
      <c r="D39" s="58" t="s">
        <v>55</v>
      </c>
      <c r="E39" s="59"/>
      <c r="F39" s="22" t="s">
        <v>10</v>
      </c>
      <c r="G39" s="23"/>
      <c r="H39" s="15"/>
    </row>
    <row r="40" spans="2:8" ht="12.75">
      <c r="B40" s="17"/>
      <c r="C40" s="21" t="s">
        <v>56</v>
      </c>
      <c r="D40" s="58" t="s">
        <v>57</v>
      </c>
      <c r="E40" s="59"/>
      <c r="F40" s="22" t="s">
        <v>10</v>
      </c>
      <c r="G40" s="23">
        <v>30.5</v>
      </c>
      <c r="H40" s="15"/>
    </row>
    <row r="41" spans="2:8" ht="21" customHeight="1">
      <c r="B41" s="17"/>
      <c r="C41" s="21" t="s">
        <v>58</v>
      </c>
      <c r="D41" s="58" t="s">
        <v>59</v>
      </c>
      <c r="E41" s="59"/>
      <c r="F41" s="22" t="s">
        <v>10</v>
      </c>
      <c r="G41" s="23"/>
      <c r="H41" s="15"/>
    </row>
    <row r="42" spans="2:8" ht="12.75">
      <c r="B42" s="36"/>
      <c r="C42" s="31"/>
      <c r="D42" s="32" t="s">
        <v>60</v>
      </c>
      <c r="E42" s="32"/>
      <c r="F42" s="33"/>
      <c r="G42" s="34"/>
      <c r="H42" s="15"/>
    </row>
    <row r="43" spans="2:8" ht="12.75">
      <c r="B43" s="17"/>
      <c r="C43" s="21" t="s">
        <v>61</v>
      </c>
      <c r="D43" s="56" t="s">
        <v>62</v>
      </c>
      <c r="E43" s="57"/>
      <c r="F43" s="22" t="s">
        <v>10</v>
      </c>
      <c r="G43" s="23">
        <f>G14-G15</f>
        <v>-110.53340000000003</v>
      </c>
      <c r="H43" s="15"/>
    </row>
    <row r="44" spans="2:8" ht="12.75">
      <c r="B44" s="17"/>
      <c r="C44" s="21" t="s">
        <v>63</v>
      </c>
      <c r="D44" s="56" t="s">
        <v>64</v>
      </c>
      <c r="E44" s="57"/>
      <c r="F44" s="22" t="s">
        <v>10</v>
      </c>
      <c r="G44" s="23"/>
      <c r="H44" s="15"/>
    </row>
    <row r="45" spans="2:8" ht="12.75">
      <c r="B45" s="17"/>
      <c r="C45" s="21" t="s">
        <v>65</v>
      </c>
      <c r="D45" s="58" t="s">
        <v>66</v>
      </c>
      <c r="E45" s="59"/>
      <c r="F45" s="22" t="s">
        <v>10</v>
      </c>
      <c r="G45" s="23"/>
      <c r="H45" s="15"/>
    </row>
    <row r="46" spans="2:8" ht="12.75">
      <c r="B46" s="17"/>
      <c r="C46" s="37" t="s">
        <v>67</v>
      </c>
      <c r="D46" s="67" t="s">
        <v>68</v>
      </c>
      <c r="E46" s="68"/>
      <c r="F46" s="38" t="s">
        <v>10</v>
      </c>
      <c r="G46" s="24">
        <f>G47+G48-G49</f>
        <v>5641.7</v>
      </c>
      <c r="H46" s="15"/>
    </row>
    <row r="47" spans="2:8" ht="12.75">
      <c r="B47" s="17"/>
      <c r="C47" s="37" t="s">
        <v>69</v>
      </c>
      <c r="D47" s="65" t="s">
        <v>70</v>
      </c>
      <c r="E47" s="66"/>
      <c r="F47" s="38" t="s">
        <v>10</v>
      </c>
      <c r="G47" s="23">
        <v>2824.8</v>
      </c>
      <c r="H47" s="15"/>
    </row>
    <row r="48" spans="2:8" ht="12.75">
      <c r="B48" s="17"/>
      <c r="C48" s="37" t="s">
        <v>71</v>
      </c>
      <c r="D48" s="65" t="s">
        <v>72</v>
      </c>
      <c r="E48" s="66"/>
      <c r="F48" s="38" t="s">
        <v>10</v>
      </c>
      <c r="G48" s="23">
        <v>3062</v>
      </c>
      <c r="H48" s="15"/>
    </row>
    <row r="49" spans="2:8" ht="12.75">
      <c r="B49" s="17"/>
      <c r="C49" s="37" t="s">
        <v>73</v>
      </c>
      <c r="D49" s="65" t="s">
        <v>74</v>
      </c>
      <c r="E49" s="66"/>
      <c r="F49" s="38" t="s">
        <v>10</v>
      </c>
      <c r="G49" s="23">
        <v>245.1</v>
      </c>
      <c r="H49" s="15"/>
    </row>
    <row r="50" spans="2:8" ht="12.75">
      <c r="B50" s="17"/>
      <c r="C50" s="37" t="s">
        <v>75</v>
      </c>
      <c r="D50" s="56" t="s">
        <v>76</v>
      </c>
      <c r="E50" s="57"/>
      <c r="F50" s="22" t="s">
        <v>77</v>
      </c>
      <c r="G50" s="23"/>
      <c r="H50" s="15"/>
    </row>
    <row r="51" spans="2:8" ht="12.75">
      <c r="B51" s="17"/>
      <c r="C51" s="37" t="s">
        <v>78</v>
      </c>
      <c r="D51" s="56" t="s">
        <v>79</v>
      </c>
      <c r="E51" s="57"/>
      <c r="F51" s="22" t="s">
        <v>77</v>
      </c>
      <c r="G51" s="23"/>
      <c r="H51" s="15"/>
    </row>
    <row r="52" spans="2:8" ht="12.75">
      <c r="B52" s="17"/>
      <c r="C52" s="37" t="s">
        <v>80</v>
      </c>
      <c r="D52" s="56" t="s">
        <v>81</v>
      </c>
      <c r="E52" s="57"/>
      <c r="F52" s="22" t="s">
        <v>82</v>
      </c>
      <c r="G52" s="53">
        <v>4.885</v>
      </c>
      <c r="H52" s="15"/>
    </row>
    <row r="53" spans="2:8" ht="12.75">
      <c r="B53" s="17"/>
      <c r="C53" s="37" t="s">
        <v>83</v>
      </c>
      <c r="D53" s="62" t="s">
        <v>84</v>
      </c>
      <c r="E53" s="63"/>
      <c r="F53" s="22" t="s">
        <v>82</v>
      </c>
      <c r="G53" s="35">
        <v>0.361</v>
      </c>
      <c r="H53" s="15"/>
    </row>
    <row r="54" spans="2:8" ht="12.75">
      <c r="B54" s="17"/>
      <c r="C54" s="37" t="s">
        <v>85</v>
      </c>
      <c r="D54" s="56" t="s">
        <v>86</v>
      </c>
      <c r="E54" s="57"/>
      <c r="F54" s="22" t="s">
        <v>82</v>
      </c>
      <c r="G54" s="35"/>
      <c r="H54" s="15"/>
    </row>
    <row r="55" spans="2:8" ht="12.75">
      <c r="B55" s="17"/>
      <c r="C55" s="37" t="s">
        <v>87</v>
      </c>
      <c r="D55" s="56" t="s">
        <v>88</v>
      </c>
      <c r="E55" s="57"/>
      <c r="F55" s="22" t="s">
        <v>82</v>
      </c>
      <c r="G55" s="39">
        <f>SUM(G56:G57)</f>
        <v>0.46099999999999997</v>
      </c>
      <c r="H55" s="15"/>
    </row>
    <row r="56" spans="2:8" ht="12.75">
      <c r="B56" s="17"/>
      <c r="C56" s="37" t="s">
        <v>89</v>
      </c>
      <c r="D56" s="58" t="s">
        <v>90</v>
      </c>
      <c r="E56" s="59"/>
      <c r="F56" s="22" t="s">
        <v>82</v>
      </c>
      <c r="G56" s="35">
        <v>0.362</v>
      </c>
      <c r="H56" s="15"/>
    </row>
    <row r="57" spans="2:8" ht="12.75">
      <c r="B57" s="17"/>
      <c r="C57" s="37" t="s">
        <v>91</v>
      </c>
      <c r="D57" s="58" t="s">
        <v>92</v>
      </c>
      <c r="E57" s="59"/>
      <c r="F57" s="22" t="s">
        <v>82</v>
      </c>
      <c r="G57" s="35">
        <v>0.099</v>
      </c>
      <c r="H57" s="15"/>
    </row>
    <row r="58" spans="2:8" ht="12.75">
      <c r="B58" s="17"/>
      <c r="C58" s="37" t="s">
        <v>93</v>
      </c>
      <c r="D58" s="56" t="s">
        <v>94</v>
      </c>
      <c r="E58" s="57"/>
      <c r="F58" s="22" t="s">
        <v>95</v>
      </c>
      <c r="G58" s="23">
        <v>3.18</v>
      </c>
      <c r="H58" s="15"/>
    </row>
    <row r="59" spans="2:8" ht="12.75">
      <c r="B59" s="17"/>
      <c r="C59" s="37" t="s">
        <v>96</v>
      </c>
      <c r="D59" s="62" t="s">
        <v>97</v>
      </c>
      <c r="E59" s="63"/>
      <c r="F59" s="22" t="s">
        <v>98</v>
      </c>
      <c r="G59" s="35">
        <v>0.16</v>
      </c>
      <c r="H59" s="15"/>
    </row>
    <row r="60" spans="2:8" ht="12.75">
      <c r="B60" s="17"/>
      <c r="C60" s="37" t="s">
        <v>99</v>
      </c>
      <c r="D60" s="56" t="s">
        <v>100</v>
      </c>
      <c r="E60" s="57"/>
      <c r="F60" s="22" t="s">
        <v>101</v>
      </c>
      <c r="G60" s="23">
        <v>1.3</v>
      </c>
      <c r="H60" s="15"/>
    </row>
    <row r="61" spans="2:8" ht="12.75">
      <c r="B61" s="17"/>
      <c r="C61" s="37" t="s">
        <v>102</v>
      </c>
      <c r="D61" s="56" t="s">
        <v>103</v>
      </c>
      <c r="E61" s="57"/>
      <c r="F61" s="22" t="s">
        <v>101</v>
      </c>
      <c r="G61" s="23"/>
      <c r="H61" s="15"/>
    </row>
    <row r="62" spans="2:8" ht="12.75">
      <c r="B62" s="17"/>
      <c r="C62" s="37" t="s">
        <v>104</v>
      </c>
      <c r="D62" s="56" t="s">
        <v>105</v>
      </c>
      <c r="E62" s="57"/>
      <c r="F62" s="22" t="s">
        <v>106</v>
      </c>
      <c r="G62" s="40"/>
      <c r="H62" s="15"/>
    </row>
    <row r="63" spans="2:8" ht="12.75">
      <c r="B63" s="17"/>
      <c r="C63" s="37" t="s">
        <v>107</v>
      </c>
      <c r="D63" s="56" t="s">
        <v>108</v>
      </c>
      <c r="E63" s="57"/>
      <c r="F63" s="22" t="s">
        <v>106</v>
      </c>
      <c r="G63" s="40">
        <v>1</v>
      </c>
      <c r="H63" s="15"/>
    </row>
    <row r="64" spans="2:8" ht="12.75">
      <c r="B64" s="17"/>
      <c r="C64" s="37" t="s">
        <v>109</v>
      </c>
      <c r="D64" s="56" t="s">
        <v>110</v>
      </c>
      <c r="E64" s="57"/>
      <c r="F64" s="22" t="s">
        <v>106</v>
      </c>
      <c r="G64" s="40"/>
      <c r="H64" s="15"/>
    </row>
    <row r="65" spans="2:8" ht="12.75">
      <c r="B65" s="17"/>
      <c r="C65" s="37" t="s">
        <v>111</v>
      </c>
      <c r="D65" s="56" t="s">
        <v>112</v>
      </c>
      <c r="E65" s="57"/>
      <c r="F65" s="22" t="s">
        <v>113</v>
      </c>
      <c r="G65" s="40">
        <v>8</v>
      </c>
      <c r="H65" s="15"/>
    </row>
    <row r="66" spans="2:8" ht="12.75">
      <c r="B66" s="17"/>
      <c r="C66" s="37" t="s">
        <v>114</v>
      </c>
      <c r="D66" s="56" t="s">
        <v>115</v>
      </c>
      <c r="E66" s="57"/>
      <c r="F66" s="22" t="s">
        <v>116</v>
      </c>
      <c r="G66" s="23">
        <v>143.9</v>
      </c>
      <c r="H66" s="15"/>
    </row>
    <row r="67" spans="2:8" ht="12.75">
      <c r="B67" s="17"/>
      <c r="C67" s="37" t="s">
        <v>117</v>
      </c>
      <c r="D67" s="56" t="s">
        <v>118</v>
      </c>
      <c r="E67" s="57"/>
      <c r="F67" s="22" t="s">
        <v>119</v>
      </c>
      <c r="G67" s="23">
        <v>25.8</v>
      </c>
      <c r="H67" s="15"/>
    </row>
    <row r="68" spans="2:8" ht="12.75">
      <c r="B68" s="17"/>
      <c r="C68" s="41" t="s">
        <v>120</v>
      </c>
      <c r="D68" s="56" t="s">
        <v>121</v>
      </c>
      <c r="E68" s="57"/>
      <c r="F68" s="29" t="s">
        <v>122</v>
      </c>
      <c r="G68" s="23">
        <v>0.53</v>
      </c>
      <c r="H68" s="15"/>
    </row>
    <row r="69" spans="2:8" ht="13.5" thickBot="1">
      <c r="B69" s="17"/>
      <c r="C69" s="42" t="s">
        <v>123</v>
      </c>
      <c r="D69" s="60" t="s">
        <v>124</v>
      </c>
      <c r="E69" s="61"/>
      <c r="F69" s="43"/>
      <c r="G69" s="44"/>
      <c r="H69" s="15"/>
    </row>
    <row r="70" spans="2:8" ht="16.5" customHeight="1">
      <c r="B70" s="17"/>
      <c r="C70" s="45"/>
      <c r="D70" s="46"/>
      <c r="E70" s="46"/>
      <c r="F70" s="47"/>
      <c r="G70" s="48"/>
      <c r="H70" s="15"/>
    </row>
    <row r="71" spans="2:8" ht="87" customHeight="1">
      <c r="B71" s="49"/>
      <c r="C71" s="64" t="s">
        <v>125</v>
      </c>
      <c r="D71" s="64"/>
      <c r="E71" s="64"/>
      <c r="F71" s="64"/>
      <c r="G71" s="64"/>
      <c r="H71" s="15"/>
    </row>
    <row r="72" spans="2:8" ht="15" customHeight="1" thickBot="1">
      <c r="B72" s="50"/>
      <c r="C72" s="51"/>
      <c r="D72" s="51"/>
      <c r="E72" s="51"/>
      <c r="F72" s="51"/>
      <c r="G72" s="51"/>
      <c r="H72" s="52"/>
    </row>
    <row r="74" spans="4:6" ht="12.75">
      <c r="D74" s="87" t="s">
        <v>130</v>
      </c>
      <c r="F74" s="87" t="s">
        <v>131</v>
      </c>
    </row>
  </sheetData>
  <mergeCells count="59">
    <mergeCell ref="E2:H2"/>
    <mergeCell ref="B7:H7"/>
    <mergeCell ref="B8:H8"/>
    <mergeCell ref="D11:E11"/>
    <mergeCell ref="D12:E12"/>
    <mergeCell ref="D13:E13"/>
    <mergeCell ref="D14:E14"/>
    <mergeCell ref="D15:E15"/>
    <mergeCell ref="D16:E16"/>
    <mergeCell ref="D17:E17"/>
    <mergeCell ref="C18:C21"/>
    <mergeCell ref="D18:D21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3:E43"/>
    <mergeCell ref="D44:E44"/>
    <mergeCell ref="D45:E45"/>
    <mergeCell ref="D46:E46"/>
    <mergeCell ref="D47:E47"/>
    <mergeCell ref="D56:E56"/>
    <mergeCell ref="D48:E48"/>
    <mergeCell ref="D49:E49"/>
    <mergeCell ref="D50:E50"/>
    <mergeCell ref="D51:E51"/>
    <mergeCell ref="D52:E52"/>
    <mergeCell ref="D53:E53"/>
    <mergeCell ref="D54:E54"/>
    <mergeCell ref="D55:E55"/>
    <mergeCell ref="C71:G71"/>
    <mergeCell ref="D65:E65"/>
    <mergeCell ref="D66:E66"/>
    <mergeCell ref="D67:E67"/>
    <mergeCell ref="D68:E68"/>
    <mergeCell ref="D64:E64"/>
    <mergeCell ref="D57:E57"/>
    <mergeCell ref="D58:E58"/>
    <mergeCell ref="D69:E69"/>
    <mergeCell ref="D63:E63"/>
    <mergeCell ref="D59:E59"/>
    <mergeCell ref="D60:E60"/>
    <mergeCell ref="D61:E61"/>
    <mergeCell ref="D62:E62"/>
  </mergeCells>
  <dataValidations count="5">
    <dataValidation type="list" allowBlank="1" showInputMessage="1" showErrorMessage="1" prompt="Выберите значение из списка" errorTitle="Внимание" error="Выберите значение из списка" sqref="G21">
      <formula1>kind_of_purchase_method</formula1>
    </dataValidation>
    <dataValidation type="list" allowBlank="1" showInputMessage="1" showErrorMessage="1" prompt="Выберите значение из списка" error="Выберите значение из списка" sqref="D18">
      <formula1>kind_of_fuels</formula1>
    </dataValidation>
    <dataValidation type="decimal" allowBlank="1" showInputMessage="1" showErrorMessage="1" sqref="G55 G24 G38 G15 G17 G20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G43:G54 G56:G68 G23 G25:G37 G39:G41 G14 G16 G18:G19">
      <formula1>-999999999</formula1>
      <formula2>999999999999</formula2>
    </dataValidation>
    <dataValidation type="textLength" operator="lessThanOrEqual" allowBlank="1" showInputMessage="1" showErrorMessage="1" sqref="G69:G70">
      <formula1>300</formula1>
    </dataValidation>
  </dataValidations>
  <hyperlinks>
    <hyperlink ref="D42" location="'ТС показатели'!A1" tooltip="Добавить запись" display="Добавить запись"/>
    <hyperlink ref="D22" location="'ТС показатели'!A1" tooltip="Добавить вид топлива" display="Добавить вид топлива"/>
    <hyperlink ref="C42" location="'ТС показатели'!A1" display="Добавить запись"/>
    <hyperlink ref="B41" location="'ТС показатели'!A1" display="Удалить"/>
  </hyperlinks>
  <printOptions/>
  <pageMargins left="0.3" right="0.14" top="0.3" bottom="0.18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2012-04-23T12:52:54Z</cp:lastPrinted>
  <dcterms:created xsi:type="dcterms:W3CDTF">2011-07-15T08:31:52Z</dcterms:created>
  <dcterms:modified xsi:type="dcterms:W3CDTF">2012-04-23T12:53:39Z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